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6宿泊・食事申込書 (懇親会外し)" sheetId="1" r:id="rId4"/>
    <sheet state="hidden" name="請書" sheetId="2" r:id="rId5"/>
    <sheet state="visible" name="アレルギー表" sheetId="3" r:id="rId6"/>
    <sheet state="visible" name="アレルギー表記入例(アレルギー・宗教)" sheetId="4" r:id="rId7"/>
  </sheets>
  <definedNames/>
  <calcPr/>
  <extLst>
    <ext uri="GoogleSheetsCustomDataVersion2">
      <go:sheetsCustomData xmlns:go="http://customooxmlschemas.google.com/" r:id="rId8" roundtripDataChecksum="0CWtY5lkV5KjBMuLdQTmVXaykCSRVLvQ6TLrJ1xgiGI="/>
    </ext>
  </extLst>
</workbook>
</file>

<file path=xl/sharedStrings.xml><?xml version="1.0" encoding="utf-8"?>
<sst xmlns="http://schemas.openxmlformats.org/spreadsheetml/2006/main" count="716" uniqueCount="248">
  <si>
    <t>SANIX CUP 男子新体操競演会 2026</t>
  </si>
  <si>
    <r>
      <rPr>
        <rFont val="MS PGothic"/>
        <color theme="1"/>
        <sz val="12.0"/>
      </rPr>
      <t>宿泊申し込み締め切り</t>
    </r>
    <r>
      <rPr>
        <rFont val="ＭＳ Ｐゴシック"/>
        <b/>
        <color rgb="FFFF0000"/>
        <sz val="12.0"/>
      </rPr>
      <t>1月30日(金)</t>
    </r>
    <r>
      <rPr>
        <rFont val="ＭＳ Ｐゴシック"/>
        <color theme="1"/>
        <sz val="12.0"/>
      </rPr>
      <t xml:space="preserve">　</t>
    </r>
    <r>
      <rPr>
        <rFont val="ＭＳ Ｐゴシック"/>
        <color theme="1"/>
        <sz val="11.0"/>
      </rPr>
      <t xml:space="preserve">Email </t>
    </r>
    <r>
      <rPr>
        <rFont val="ＭＳ Ｐゴシック"/>
        <b/>
        <color theme="1"/>
        <sz val="14.0"/>
      </rPr>
      <t>mensrg@global-arena.org</t>
    </r>
    <r>
      <rPr>
        <rFont val="ＭＳ Ｐゴシック"/>
        <color theme="1"/>
        <sz val="12.0"/>
      </rPr>
      <t xml:space="preserve">  TEL0940-33-8400　FAX0940-33-8419　企画課　鬼束・森田</t>
    </r>
  </si>
  <si>
    <t>色付きのところをご記入ください</t>
  </si>
  <si>
    <t>到着日時</t>
  </si>
  <si>
    <t>年</t>
  </si>
  <si>
    <t>月</t>
  </si>
  <si>
    <t>日</t>
  </si>
  <si>
    <t>曜日</t>
  </si>
  <si>
    <t>～</t>
  </si>
  <si>
    <t>出発日時日</t>
  </si>
  <si>
    <t>泊</t>
  </si>
  <si>
    <t>所属団体名</t>
  </si>
  <si>
    <t>責任者名</t>
  </si>
  <si>
    <t>携帯</t>
  </si>
  <si>
    <t>住所</t>
  </si>
  <si>
    <t>〒</t>
  </si>
  <si>
    <t>E-mail</t>
  </si>
  <si>
    <r>
      <rPr>
        <rFont val="MS PGothic"/>
        <b/>
        <color theme="1"/>
        <sz val="12.0"/>
      </rPr>
      <t>≪日別・部屋タイプ別宿泊人数≫</t>
    </r>
    <r>
      <rPr>
        <rFont val="ＭＳ Ｐゴシック"/>
        <b val="0"/>
        <color theme="1"/>
        <sz val="12.0"/>
      </rPr>
      <t xml:space="preserve">　1名様あたり1泊の料金（税込）です。</t>
    </r>
    <r>
      <rPr>
        <rFont val="ＭＳ Ｐゴシック"/>
        <b/>
        <color rgb="FFFF0000"/>
        <sz val="12.0"/>
      </rPr>
      <t>福岡県宿泊税、200円/1人が別途かかります。</t>
    </r>
  </si>
  <si>
    <t>ロッジ（大部屋）</t>
  </si>
  <si>
    <t>土</t>
  </si>
  <si>
    <t>料金</t>
  </si>
  <si>
    <t>大人（5,940円）</t>
  </si>
  <si>
    <t>中学・高校生（5,390円）</t>
  </si>
  <si>
    <t>小学生以下（4,620円）</t>
  </si>
  <si>
    <t>必要部屋数</t>
  </si>
  <si>
    <t>人数</t>
  </si>
  <si>
    <t>男性</t>
  </si>
  <si>
    <t>名</t>
  </si>
  <si>
    <t>女性</t>
  </si>
  <si>
    <t>室</t>
  </si>
  <si>
    <t xml:space="preserve">　※ロッジは2段ベッドの大部屋です。シーツ交換、お部屋清掃をおこなっていただきます。（洗面用具、寝間着が必要です）</t>
  </si>
  <si>
    <t>ロッジＡ棟（バス・トイレ付）</t>
  </si>
  <si>
    <t>1部屋を1名利用（10,120円）</t>
  </si>
  <si>
    <t>1部屋を2名利用（8,360円）</t>
  </si>
  <si>
    <r>
      <rPr>
        <rFont val="MS PGothic"/>
        <b/>
        <color theme="1"/>
        <sz val="11.0"/>
      </rPr>
      <t xml:space="preserve">　※寝間着が必要です。</t>
    </r>
    <r>
      <rPr>
        <rFont val="ＭＳ Ｐゴシック"/>
        <b/>
        <color rgb="FFFF0000"/>
        <sz val="11.0"/>
      </rPr>
      <t>部屋数に限りがございますのでご希望に添えない場合があります。</t>
    </r>
  </si>
  <si>
    <t>クラブハウス（バス・トイレ付）</t>
  </si>
  <si>
    <t>1部屋を1名利用（9,020円）</t>
  </si>
  <si>
    <t>1部屋を2名利用（7,260円）</t>
  </si>
  <si>
    <r>
      <rPr>
        <rFont val="MS PGothic"/>
        <b/>
        <color theme="1"/>
        <sz val="11.0"/>
      </rPr>
      <t xml:space="preserve">　※寝間着が必要です。</t>
    </r>
    <r>
      <rPr>
        <rFont val="ＭＳ Ｐゴシック"/>
        <b/>
        <color rgb="FFFF0000"/>
        <sz val="11.0"/>
      </rPr>
      <t>部屋数に限りがございますのでご希望に添えない場合があります。</t>
    </r>
  </si>
  <si>
    <r>
      <rPr>
        <rFont val="ＭＳ Ｐゴシック"/>
        <b/>
        <color theme="1"/>
        <sz val="11.0"/>
      </rPr>
      <t>≪食事申し込み数≫</t>
    </r>
    <r>
      <rPr>
        <rFont val="ＭＳ Ｐゴシック"/>
        <b val="0"/>
        <color theme="1"/>
        <sz val="11.0"/>
      </rPr>
      <t xml:space="preserve">　</t>
    </r>
    <r>
      <rPr>
        <rFont val="ＭＳ Ｐゴシック"/>
        <b/>
        <color theme="1"/>
        <sz val="11.0"/>
      </rPr>
      <t>※人数をご記入ください。※朝食、夕食の会場は団体食堂「ノーサイド」です。</t>
    </r>
  </si>
  <si>
    <t>朝食(団体食堂)</t>
  </si>
  <si>
    <t>昼食(弁当)水付</t>
  </si>
  <si>
    <t>夕食(団体食堂)</t>
  </si>
  <si>
    <t>990円</t>
  </si>
  <si>
    <t>1,320円</t>
  </si>
  <si>
    <t>アレルギーの有無</t>
  </si>
  <si>
    <t>有</t>
  </si>
  <si>
    <t>人</t>
  </si>
  <si>
    <t>※アレルギーや禁忌食対応が必要な方はチェックリストから「有」を選択してください。</t>
  </si>
  <si>
    <t>※有の方は別紙アレルギー確認シートを1月30日（金）までにご提出ください。</t>
  </si>
  <si>
    <t>アレルギー調査票はこちら</t>
  </si>
  <si>
    <r>
      <rPr>
        <rFont val="MS PGothic"/>
        <b/>
        <color theme="1"/>
        <sz val="12.0"/>
      </rPr>
      <t>≪アクセス方法≫</t>
    </r>
    <r>
      <rPr>
        <rFont val="ＭＳ Ｐゴシック"/>
        <b val="0"/>
        <color theme="1"/>
        <sz val="12.0"/>
      </rPr>
      <t xml:space="preserve">　</t>
    </r>
    <r>
      <rPr>
        <rFont val="ＭＳ Ｐゴシック"/>
        <b/>
        <color theme="1"/>
        <sz val="12.0"/>
      </rPr>
      <t>※台数を必ずご記入ください。</t>
    </r>
  </si>
  <si>
    <t>乗用車</t>
  </si>
  <si>
    <t>台</t>
  </si>
  <si>
    <t>マイクロバス</t>
  </si>
  <si>
    <t>大型バス</t>
  </si>
  <si>
    <t>公共交通機関</t>
  </si>
  <si>
    <t>その他</t>
  </si>
  <si>
    <t>到着予定日時</t>
  </si>
  <si>
    <t>時ごろ</t>
  </si>
  <si>
    <t>※体育館前で降車し、体育館横、もしくは大駐車場に駐車してください。</t>
  </si>
  <si>
    <t>出発予定日時</t>
  </si>
  <si>
    <t>≪ご要望等ありましたらご記入ください≫</t>
  </si>
  <si>
    <t>≪注意事項≫</t>
  </si>
  <si>
    <t>・お部屋割りは勝手ながらグローバルアリーナで決めさせていただきます。部屋数の関係からご希望に添えない場合があります。ご了承ください。</t>
  </si>
  <si>
    <t>・人数変更は2日前までとさせていただきます。それ以降はキャンセル料金として1名1泊あたり食事代2,310円をご負担いただきます。</t>
  </si>
  <si>
    <t>・宿泊人数、食事数等の変更時は都度この申込書を送ってください。間違いのもとになるため、お電話での変更はご遠慮ください。</t>
  </si>
  <si>
    <t>サニックスOpen新体操チーム選手権2025</t>
  </si>
  <si>
    <t>受付日</t>
  </si>
  <si>
    <t>最終変更</t>
  </si>
  <si>
    <t>個 別 請 書</t>
  </si>
  <si>
    <t>担当</t>
  </si>
  <si>
    <t>入力</t>
  </si>
  <si>
    <t>精算情報</t>
  </si>
  <si>
    <r>
      <rPr>
        <rFont val="ＭＳ Ｐゴシック"/>
        <color theme="1"/>
        <sz val="11.0"/>
      </rPr>
      <t xml:space="preserve">顧客 </t>
    </r>
    <r>
      <rPr>
        <rFont val="ＭＳ Ｐゴシック"/>
        <b/>
        <color theme="1"/>
        <sz val="11.0"/>
      </rPr>
      <t>Ｉ Ｄ</t>
    </r>
    <r>
      <rPr>
        <rFont val="ＭＳ Ｐゴシック"/>
        <color theme="1"/>
        <sz val="11.0"/>
      </rPr>
      <t xml:space="preserve">　</t>
    </r>
  </si>
  <si>
    <t>/</t>
  </si>
  <si>
    <t xml:space="preserve">　　　　　請求　／　クレジット　</t>
  </si>
  <si>
    <t>予約番号</t>
  </si>
  <si>
    <t>請求書宛名</t>
  </si>
  <si>
    <t>日時</t>
  </si>
  <si>
    <t>2025年</t>
  </si>
  <si>
    <t>請求書送り先</t>
  </si>
  <si>
    <t>顧客名</t>
  </si>
  <si>
    <t>フリガナ</t>
  </si>
  <si>
    <t>売掛</t>
  </si>
  <si>
    <t>宛名</t>
  </si>
  <si>
    <t>請求先</t>
  </si>
  <si>
    <t>申込者
連絡先</t>
  </si>
  <si>
    <t>氏名</t>
  </si>
  <si>
    <t>エージェント情報</t>
  </si>
  <si>
    <t>メール</t>
  </si>
  <si>
    <t>社 名</t>
  </si>
  <si>
    <t>担当者</t>
  </si>
  <si>
    <t>移動手段</t>
  </si>
  <si>
    <t>アーリー
C/I</t>
  </si>
  <si>
    <t>住 所</t>
  </si>
  <si>
    <t>GA到着日時</t>
  </si>
  <si>
    <t>GA出発</t>
  </si>
  <si>
    <t>宿泊者人数＆性別</t>
  </si>
  <si>
    <t>日付</t>
  </si>
  <si>
    <t>宿泊タイプ</t>
  </si>
  <si>
    <t>単価</t>
  </si>
  <si>
    <t>数量</t>
  </si>
  <si>
    <t>ロッジ(大人）</t>
  </si>
  <si>
    <t>〇</t>
  </si>
  <si>
    <t>ロッジ</t>
  </si>
  <si>
    <t>個室</t>
  </si>
  <si>
    <t>添寝</t>
  </si>
  <si>
    <t>合計</t>
  </si>
  <si>
    <t>ロッジ(中高）</t>
  </si>
  <si>
    <t>大人・大学生</t>
  </si>
  <si>
    <t>中高生</t>
  </si>
  <si>
    <t>小学生以下</t>
  </si>
  <si>
    <t>レジデンス</t>
  </si>
  <si>
    <t>ロッジ（小）</t>
  </si>
  <si>
    <t>CTW　S/U</t>
  </si>
  <si>
    <t>CTW　T/U</t>
  </si>
  <si>
    <t>A棟　S/U</t>
  </si>
  <si>
    <t>A棟　T/U</t>
  </si>
  <si>
    <t xml:space="preserve">エキストラ　</t>
  </si>
  <si>
    <t>LTW 　S/U</t>
  </si>
  <si>
    <t>LTW 　T/U</t>
  </si>
  <si>
    <t>雑魚寝（大人）</t>
  </si>
  <si>
    <t>雑魚寝（中高）</t>
  </si>
  <si>
    <t>雑魚寝（小）</t>
  </si>
  <si>
    <t>レジデンス(3ベット）</t>
  </si>
  <si>
    <t>レジデンス(4ベット）</t>
  </si>
  <si>
    <t>宿泊税</t>
  </si>
  <si>
    <t>備考</t>
  </si>
  <si>
    <t>料飲予約情報</t>
  </si>
  <si>
    <t>食事アレルギー ／ 禁忌食</t>
  </si>
  <si>
    <t>食堂朝食　（990円）</t>
  </si>
  <si>
    <t>昼食（弁当）</t>
  </si>
  <si>
    <t>食堂夕食（1,340円）</t>
  </si>
  <si>
    <t>開始</t>
  </si>
  <si>
    <t>ノーサイド</t>
  </si>
  <si>
    <t>懇親会</t>
  </si>
  <si>
    <t>弁当</t>
  </si>
  <si>
    <t>食事情報</t>
  </si>
  <si>
    <t>追加項目</t>
  </si>
  <si>
    <t>時間</t>
  </si>
  <si>
    <t>料理種類</t>
  </si>
  <si>
    <t>場所/備考</t>
  </si>
  <si>
    <t>項目</t>
  </si>
  <si>
    <t>幼児</t>
  </si>
  <si>
    <t>GAクラブ</t>
  </si>
  <si>
    <t>小学生</t>
  </si>
  <si>
    <t>大人</t>
  </si>
  <si>
    <t>大人(FD付）</t>
  </si>
  <si>
    <t>弁当＋お茶付き</t>
  </si>
  <si>
    <t>体育館</t>
  </si>
  <si>
    <t>変更情報</t>
  </si>
  <si>
    <t>：</t>
  </si>
  <si>
    <t>除去食に関するグローバルアリーナからのお願い</t>
  </si>
  <si>
    <t>（記入年月日）</t>
  </si>
  <si>
    <t>◆安心・安全なお食事をご提供するため、下記をご理解いただいたうえで、本調査票にご記入ください。</t>
  </si>
  <si>
    <t xml:space="preserve">　【記入例はグローバルアリーナホームページ（https://global-arena.org）に掲載しています。ご確認ください】</t>
  </si>
  <si>
    <r>
      <rPr>
        <rFont val="ＭＳ Ｐゴシック"/>
        <color theme="1"/>
        <sz val="9.0"/>
      </rPr>
      <t xml:space="preserve">① </t>
    </r>
    <r>
      <rPr>
        <rFont val="ＭＳ Ｐゴシック"/>
        <b/>
        <color theme="1"/>
        <sz val="9.0"/>
      </rPr>
      <t>ご宿泊の10日前まで</t>
    </r>
    <r>
      <rPr>
        <rFont val="ＭＳ Ｐゴシック"/>
        <color theme="1"/>
        <sz val="9.0"/>
      </rPr>
      <t>に調査票をご提出ください。（期限を過ぎた場合は、対応いたしかねます）</t>
    </r>
  </si>
  <si>
    <r>
      <rPr>
        <rFont val="ＭＳ Ｐゴシック"/>
        <color theme="1"/>
        <sz val="9.0"/>
      </rPr>
      <t>② アレルギーや疾患、宗教上の都合などにより、やむを得ず食べられない方のみが対象となります。</t>
    </r>
    <r>
      <rPr>
        <rFont val="ＭＳ Ｐゴシック"/>
        <b/>
        <color theme="1"/>
        <sz val="9.0"/>
      </rPr>
      <t>好き嫌い等はご遠慮ください。</t>
    </r>
  </si>
  <si>
    <r>
      <rPr>
        <rFont val="ＭＳ Ｐゴシック"/>
        <color theme="1"/>
        <sz val="9.0"/>
      </rPr>
      <t xml:space="preserve">③ </t>
    </r>
    <r>
      <rPr>
        <rFont val="ＭＳ Ｐゴシック"/>
        <b/>
        <color theme="1"/>
        <sz val="9.0"/>
      </rPr>
      <t>除去食の対応は、団体食堂「ノーサイド」とお弁当のみの対応となります。その他のお食事では対応しておりません。</t>
    </r>
  </si>
  <si>
    <t xml:space="preserve">　　※重篤な場合や、食堂での提供が難しいと判断した場合は、持ち込み食をお願いすることがございます。予めご了承ください。</t>
  </si>
  <si>
    <t xml:space="preserve">　　※野外炊飯時に使用するカレーは、ホームページに成分表を掲載しております。ご確認ください。</t>
  </si>
  <si>
    <t>お客様情報記入欄</t>
  </si>
  <si>
    <t>※アレルギーについて十分理解している方（本人または保護者等）の連絡先をご記入ください。</t>
  </si>
  <si>
    <t>学校名
団体名</t>
  </si>
  <si>
    <t>クラス</t>
  </si>
  <si>
    <t>組</t>
  </si>
  <si>
    <t>科</t>
  </si>
  <si>
    <t>年齢</t>
  </si>
  <si>
    <t>ご利用日</t>
  </si>
  <si>
    <t>電話番号</t>
  </si>
  <si>
    <t>メールアドレス</t>
  </si>
  <si>
    <t>※ご相談されたい方は、メールにて問い合わせをお願いいたします。（allergy@g-arena.com）</t>
  </si>
  <si>
    <t>◆どのような理由で除去食をご希望ですか？〇を選択してください。</t>
  </si>
  <si>
    <t>アレルギー</t>
  </si>
  <si>
    <r>
      <rPr>
        <rFont val="ＭＳ Ｐゴシック"/>
        <b/>
        <color theme="1"/>
        <sz val="11.0"/>
      </rPr>
      <t>ハラル食</t>
    </r>
    <r>
      <rPr>
        <rFont val="ＭＳ Ｐゴシック"/>
        <b/>
        <color rgb="FFFF0000"/>
        <sz val="14.0"/>
        <vertAlign val="superscript"/>
      </rPr>
      <t>※</t>
    </r>
  </si>
  <si>
    <r>
      <rPr>
        <rFont val="ＭＳ Ｐゴシック"/>
        <b/>
        <color theme="1"/>
        <sz val="11.0"/>
      </rPr>
      <t>特別食</t>
    </r>
    <r>
      <rPr>
        <rFont val="ＭＳ Ｐゴシック"/>
        <b/>
        <color rgb="FFFF0000"/>
        <sz val="12.0"/>
        <vertAlign val="superscript"/>
      </rPr>
      <t>※</t>
    </r>
    <r>
      <rPr>
        <rFont val="ＭＳ Ｐゴシック"/>
        <b/>
        <color theme="1"/>
        <sz val="11.0"/>
      </rPr>
      <t xml:space="preserve">
</t>
    </r>
    <r>
      <rPr>
        <rFont val="ＭＳ Ｐゴシック"/>
        <b/>
        <color theme="1"/>
        <sz val="8.0"/>
      </rPr>
      <t>（宗教/思想/疾患等）</t>
    </r>
  </si>
  <si>
    <t>特別食理由</t>
  </si>
  <si>
    <t xml:space="preserve">　　　　</t>
  </si>
  <si>
    <t>※特別食材・別調理のため別途料金をいただきます。</t>
  </si>
  <si>
    <t>◆症状の出る原材料ごとに記入し、食べられる範囲と、希望する対応に〇を選択してください。</t>
  </si>
  <si>
    <t>【特定原材料】
卵、乳、小麦、そば、落花生、えび、かに、くるみ
【特定原材料に準ずるもの】　
アーモンド、あわび、いか、いくら、オレンジ、カシューナッツ、キウイフルーツ、牛肉、ごま、さけ、さば、大豆、鶏肉、バナナ、豚肉、まつたけ、もも、やまいも、りんご、
ゼラチン
※上記アレルギー28品目のみの対応に限ります</t>
  </si>
  <si>
    <r>
      <rPr>
        <rFont val="ＭＳ Ｐゴシック"/>
        <color theme="1"/>
        <sz val="8.0"/>
      </rPr>
      <t>ノーサイドでは</t>
    </r>
    <r>
      <rPr>
        <rFont val="ＭＳ Ｐゴシック"/>
        <b/>
        <color theme="1"/>
        <sz val="8.0"/>
      </rPr>
      <t>、『ナッツ類、生卵、そば』</t>
    </r>
    <r>
      <rPr>
        <rFont val="ＭＳ Ｐゴシック"/>
        <color theme="1"/>
        <sz val="8.0"/>
      </rPr>
      <t>はメニューで提供していません。
しかし、調理器具や食器に関しては、施設内で共有して調理しています。
洗浄して使用致しますが、コンタミネーションについてはご理解の上、ご利用ください。</t>
    </r>
  </si>
  <si>
    <t>除去食物</t>
  </si>
  <si>
    <t>対応</t>
  </si>
  <si>
    <t>可・及び不可のどちらかに全て〇を記入ください。
※左記の特定原材料以外に該当がある場合は下の空欄にご記入ください。</t>
  </si>
  <si>
    <t>卵</t>
  </si>
  <si>
    <t>A</t>
  </si>
  <si>
    <t>B</t>
  </si>
  <si>
    <t>C</t>
  </si>
  <si>
    <t>D</t>
  </si>
  <si>
    <t>加熱させたもの</t>
  </si>
  <si>
    <t>可</t>
  </si>
  <si>
    <t>不可</t>
  </si>
  <si>
    <t>つなぎ</t>
  </si>
  <si>
    <t>ふりかけ</t>
  </si>
  <si>
    <t>マヨネーズ</t>
  </si>
  <si>
    <t>調理油を分ける必要</t>
  </si>
  <si>
    <t>無</t>
  </si>
  <si>
    <t>乳</t>
  </si>
  <si>
    <t>生乳</t>
  </si>
  <si>
    <t>牛乳を加熱させたもの</t>
  </si>
  <si>
    <t>乳成分</t>
  </si>
  <si>
    <t>小麦</t>
  </si>
  <si>
    <t>醤油</t>
  </si>
  <si>
    <t>みそ</t>
  </si>
  <si>
    <t>揚げ物の衣</t>
  </si>
  <si>
    <t>料理酒</t>
  </si>
  <si>
    <t>えび</t>
  </si>
  <si>
    <t>そのもの</t>
  </si>
  <si>
    <t>調味料（エキス）</t>
  </si>
  <si>
    <t>ごま</t>
  </si>
  <si>
    <t>ごま油</t>
  </si>
  <si>
    <t>大豆</t>
  </si>
  <si>
    <t>【対応】
A:完全除去（全くたべられない）　　B:少量なら可（つなぎや衣の卵等も可）
C:加熱なら可（玉子焼きなど）　　　D:本人除去（自分で取り除くため、特に配慮なし）</t>
  </si>
  <si>
    <t>完全除去食は、微量でも誤食した場合に症状が起こる方対象です。対応を希望される方は、Aに○印を付けてください。
（微量混入（コンタミネーション）の可能性は、完全には排除できません）</t>
  </si>
  <si>
    <t>以上、ご協力ありがとうございました。ご利用後のこのアンケート用紙は、個人情報保護の為、破棄させていただきます。</t>
  </si>
  <si>
    <t xml:space="preserve">ノーサイドご利用の際は、店内スタッフに氏名と除去食対応の旨、お声掛けください。　</t>
  </si>
  <si>
    <t xml:space="preserve">カウンターにて、別メニューでの対応・説明をさせていただきます。　　</t>
  </si>
  <si>
    <t>株式会社 グローバルアリーナ</t>
  </si>
  <si>
    <t>記　入　例</t>
  </si>
  <si>
    <r>
      <rPr>
        <rFont val="ＭＳ Ｐゴシック"/>
        <color theme="1"/>
        <sz val="9.0"/>
      </rPr>
      <t xml:space="preserve">① </t>
    </r>
    <r>
      <rPr>
        <rFont val="ＭＳ Ｐゴシック"/>
        <b/>
        <color theme="1"/>
        <sz val="9.0"/>
      </rPr>
      <t>ご宿泊の10日前まで</t>
    </r>
    <r>
      <rPr>
        <rFont val="ＭＳ Ｐゴシック"/>
        <color theme="1"/>
        <sz val="9.0"/>
      </rPr>
      <t>に調査票をご提出ください。（期限を過ぎた場合は、対応いたしかねます）</t>
    </r>
  </si>
  <si>
    <r>
      <rPr>
        <rFont val="ＭＳ Ｐゴシック"/>
        <color theme="1"/>
        <sz val="9.0"/>
      </rPr>
      <t>② アレルギーや疾患、宗教上の都合などにより、やむを得ず食べられない方のみが対象となります。</t>
    </r>
    <r>
      <rPr>
        <rFont val="ＭＳ Ｐゴシック"/>
        <b/>
        <color theme="1"/>
        <sz val="9.0"/>
      </rPr>
      <t>好き嫌い等はご遠慮ください。</t>
    </r>
  </si>
  <si>
    <r>
      <rPr>
        <rFont val="ＭＳ Ｐゴシック"/>
        <color theme="1"/>
        <sz val="9.0"/>
      </rPr>
      <t xml:space="preserve">③ </t>
    </r>
    <r>
      <rPr>
        <rFont val="ＭＳ Ｐゴシック"/>
        <b/>
        <color theme="1"/>
        <sz val="9.0"/>
      </rPr>
      <t>除去食の対応は、団体食堂「ノーサイド」とお弁当のみの対応となります。その他のお食事では対応しておりません。</t>
    </r>
  </si>
  <si>
    <t>ムナカタ　タロウ</t>
  </si>
  <si>
    <t>学校名／団体名</t>
  </si>
  <si>
    <t>グローバル学校</t>
  </si>
  <si>
    <t>宗像　太郎</t>
  </si>
  <si>
    <t>普通</t>
  </si>
  <si>
    <t>10歳</t>
  </si>
  <si>
    <t>〇〇〇-〇〇〇〇-〇〇〇〇</t>
  </si>
  <si>
    <t>2024/4/15～4/16</t>
  </si>
  <si>
    <t>××××＠××××</t>
  </si>
  <si>
    <t>◆どのような理由で除去食をご希望ですか？〇をつけてください。</t>
  </si>
  <si>
    <r>
      <rPr>
        <rFont val="ＭＳ Ｐゴシック"/>
        <b/>
        <color theme="1"/>
        <sz val="11.0"/>
      </rPr>
      <t>ハラル食</t>
    </r>
    <r>
      <rPr>
        <rFont val="ＭＳ Ｐゴシック"/>
        <b/>
        <color rgb="FFFF0000"/>
        <sz val="14.0"/>
        <vertAlign val="superscript"/>
      </rPr>
      <t>※</t>
    </r>
  </si>
  <si>
    <r>
      <rPr>
        <rFont val="ＭＳ Ｐゴシック"/>
        <b/>
        <color theme="1"/>
        <sz val="11.0"/>
      </rPr>
      <t>特別食</t>
    </r>
    <r>
      <rPr>
        <rFont val="ＭＳ Ｐゴシック"/>
        <b/>
        <color rgb="FFFF0000"/>
        <sz val="12.0"/>
        <vertAlign val="superscript"/>
      </rPr>
      <t>※</t>
    </r>
    <r>
      <rPr>
        <rFont val="ＭＳ Ｐゴシック"/>
        <b/>
        <color theme="1"/>
        <sz val="11.0"/>
      </rPr>
      <t xml:space="preserve">
</t>
    </r>
    <r>
      <rPr>
        <rFont val="ＭＳ Ｐゴシック"/>
        <b/>
        <color theme="1"/>
        <sz val="8.0"/>
      </rPr>
      <t>（宗教/思想/疾患等）</t>
    </r>
  </si>
  <si>
    <t>●</t>
  </si>
  <si>
    <t>◆症状の出る原材料ごとに記入し、食べられる範囲と、希望する対応に〇をつけてください。</t>
  </si>
  <si>
    <r>
      <rPr>
        <rFont val="ＭＳ Ｐゴシック"/>
        <b/>
        <color theme="1"/>
        <sz val="8.0"/>
      </rPr>
      <t xml:space="preserve">【特定原材料】
</t>
    </r>
    <r>
      <rPr>
        <rFont val="ＭＳ Ｐゴシック"/>
        <b val="0"/>
        <color theme="1"/>
        <sz val="8.0"/>
      </rPr>
      <t>卵、乳、小麦、そば、落花生、えび、かに、くるみ</t>
    </r>
    <r>
      <rPr>
        <rFont val="ＭＳ Ｐゴシック"/>
        <b/>
        <color theme="1"/>
        <sz val="8.0"/>
      </rPr>
      <t xml:space="preserve">
【特定原材料に準ずるもの】　
</t>
    </r>
    <r>
      <rPr>
        <rFont val="ＭＳ Ｐゴシック"/>
        <b val="0"/>
        <color theme="1"/>
        <sz val="8.0"/>
      </rPr>
      <t>アーモンド、あわび、いか、いくら、オレンジ、カシューナッツ、キウイフルーツ、牛肉、ごま、さけ、さば、大豆、鶏肉、バナナ、豚肉、まつたけ、もも、やまいも、りんご、ゼラチン</t>
    </r>
    <r>
      <rPr>
        <rFont val="ＭＳ Ｐゴシック"/>
        <b/>
        <color theme="1"/>
        <sz val="8.0"/>
      </rPr>
      <t xml:space="preserve">
</t>
    </r>
    <r>
      <rPr>
        <rFont val="ＭＳ Ｐゴシック"/>
        <b/>
        <color rgb="FFFF0000"/>
        <sz val="8.0"/>
      </rPr>
      <t>※上記アレルギー28品目のみの対応に限ります</t>
    </r>
  </si>
  <si>
    <r>
      <rPr>
        <rFont val="ＭＳ Ｐゴシック"/>
        <color theme="1"/>
        <sz val="8.0"/>
      </rPr>
      <t>ノーサイドでは</t>
    </r>
    <r>
      <rPr>
        <rFont val="ＭＳ Ｐゴシック"/>
        <b/>
        <color theme="1"/>
        <sz val="8.0"/>
      </rPr>
      <t>、『ナッツ類、生卵、そば』</t>
    </r>
    <r>
      <rPr>
        <rFont val="ＭＳ Ｐゴシック"/>
        <color theme="1"/>
        <sz val="8.0"/>
      </rPr>
      <t>はメニューで提供していません。しかし、調理器具や食器に関しては、施設内で共有して調理しています。洗浄して使用致しますが、コンタミネーションについてはご理解の上、ご利用ください。</t>
    </r>
  </si>
  <si>
    <t>りんご</t>
  </si>
  <si>
    <t>生は食べられませんが、ソースやエキスに入っているものは食べられます。
加熱したものは食べられます。</t>
  </si>
  <si>
    <t>豚肉</t>
  </si>
  <si>
    <t>豚肉はすべて除去でお願いします。その他の肉はハラル認証付のみ食べられます。</t>
  </si>
  <si>
    <t>アルコール</t>
  </si>
  <si>
    <t>酒もすべて除去でお願いします。醤油・みりんも入っているものは食べられません。</t>
  </si>
  <si>
    <t>ゼラチン</t>
  </si>
  <si>
    <t>ゼラチンはすべて除去でお願いします。</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</si>
</sst>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_);[Red]\(0\)"/>
    <numFmt numFmtId="165" formatCode="aaa"/>
    <numFmt numFmtId="166" formatCode="m&quot;月&quot;d&quot;日&quot;"/>
    <numFmt numFmtId="167" formatCode="\(aaa\)"/>
    <numFmt numFmtId="168" formatCode="m/d"/>
    <numFmt numFmtId="169" formatCode="&quot;¥&quot;#,##0_);[Red]\(&quot;¥&quot;#,##0\)"/>
    <numFmt numFmtId="170" formatCode="##&quot;　様&quot;"/>
    <numFmt numFmtId="171" formatCode="0&quot;時頃&quot;"/>
    <numFmt numFmtId="172" formatCode="##&quot;名&quot;"/>
    <numFmt numFmtId="173" formatCode="##&quot;食&quot;"/>
    <numFmt numFmtId="174" formatCode="&quot;¥&quot;#,##0;[Red]&quot;¥&quot;\-#,##0"/>
    <numFmt numFmtId="175" formatCode="yyyy/m/d"/>
  </numFmts>
  <fonts count="44">
    <font>
      <sz val="11.0"/>
      <color theme="1"/>
      <name val="Calibri"/>
      <scheme val="minor"/>
    </font>
    <font>
      <b/>
      <sz val="11.0"/>
      <color theme="1"/>
      <name val="MS PGothic"/>
    </font>
    <font>
      <b/>
      <sz val="16.0"/>
      <color theme="1"/>
      <name val="MS PGothic"/>
    </font>
    <font>
      <sz val="12.0"/>
      <color theme="1"/>
      <name val="MS PGothic"/>
    </font>
    <font>
      <sz val="11.0"/>
      <color theme="1"/>
      <name val="MS PGothic"/>
    </font>
    <font/>
    <font>
      <b/>
      <sz val="10.0"/>
      <color theme="1"/>
      <name val="MS PGothic"/>
    </font>
    <font>
      <b/>
      <sz val="12.0"/>
      <color theme="1"/>
      <name val="MS PGothic"/>
    </font>
    <font>
      <sz val="10.0"/>
      <color theme="1"/>
      <name val="MS PGothic"/>
    </font>
    <font>
      <sz val="8.0"/>
      <color theme="1"/>
      <name val="MS PGothic"/>
    </font>
    <font>
      <sz val="14.0"/>
      <color theme="1"/>
      <name val="MS PGothic"/>
    </font>
    <font>
      <sz val="9.0"/>
      <color theme="1"/>
      <name val="Google Sans Mono"/>
    </font>
    <font>
      <sz val="11.0"/>
      <color rgb="FFFF0000"/>
      <name val="MS PGothic"/>
    </font>
    <font>
      <sz val="16.0"/>
      <color theme="1"/>
      <name val="MS PGothic"/>
    </font>
    <font>
      <b/>
      <sz val="12.0"/>
      <color rgb="FFFF0000"/>
      <name val="MS PGothic"/>
    </font>
    <font>
      <sz val="10.0"/>
      <color rgb="FFFF0000"/>
      <name val="MS PGothic"/>
    </font>
    <font>
      <u/>
      <sz val="11.0"/>
      <color theme="10"/>
      <name val="MS PGothic"/>
    </font>
    <font>
      <sz val="12.0"/>
      <color rgb="FFFF0000"/>
      <name val="MS PGothic"/>
    </font>
    <font>
      <b/>
      <sz val="14.0"/>
      <color theme="1"/>
      <name val="MS PGothic"/>
    </font>
    <font>
      <sz val="9.0"/>
      <color theme="1"/>
      <name val="MS PGothic"/>
    </font>
    <font>
      <sz val="14.0"/>
      <color rgb="FFFFFFFF"/>
      <name val="HG創英角ｺﾞｼｯｸUB"/>
    </font>
    <font>
      <u/>
      <sz val="11.0"/>
      <color rgb="FF800080"/>
      <name val="MS PGothic"/>
    </font>
    <font>
      <u/>
      <sz val="11.0"/>
      <color rgb="FF0000FF"/>
      <name val="MS PGothic"/>
    </font>
    <font>
      <b/>
      <sz val="7.0"/>
      <color theme="1"/>
      <name val="MS PGothic"/>
    </font>
    <font>
      <b/>
      <sz val="9.0"/>
      <color theme="1"/>
      <name val="MS PGothic"/>
    </font>
    <font>
      <b/>
      <u/>
      <sz val="11.0"/>
      <color theme="1"/>
      <name val="MS PGothic"/>
    </font>
    <font>
      <b/>
      <sz val="10.0"/>
      <color rgb="FFFF0000"/>
      <name val="MS PGothic"/>
    </font>
    <font>
      <sz val="9.0"/>
      <color rgb="FFFF0000"/>
      <name val="MS PGothic"/>
    </font>
    <font>
      <b/>
      <u/>
      <sz val="11.0"/>
      <color theme="1"/>
      <name val="MS PGothic"/>
    </font>
    <font>
      <b/>
      <u/>
      <sz val="11.0"/>
      <color theme="1"/>
      <name val="MS PGothic"/>
    </font>
    <font>
      <b/>
      <u/>
      <sz val="16.0"/>
      <color theme="1"/>
      <name val="MS PGothic"/>
    </font>
    <font>
      <b/>
      <sz val="8.0"/>
      <color theme="1"/>
      <name val="MS PGothic"/>
    </font>
    <font>
      <sz val="7.0"/>
      <color theme="1"/>
      <name val="MS PGothic"/>
    </font>
    <font>
      <b/>
      <sz val="24.0"/>
      <color theme="0"/>
      <name val="MS PGothic"/>
    </font>
    <font>
      <b/>
      <sz val="9.0"/>
      <color rgb="FFFF0000"/>
      <name val="MS PGothic"/>
    </font>
    <font>
      <b/>
      <u/>
      <sz val="12.0"/>
      <color theme="1"/>
      <name val="MS PGothic"/>
    </font>
    <font>
      <b/>
      <sz val="14.0"/>
      <color rgb="FFFF0000"/>
      <name val="MS PGothic"/>
    </font>
    <font>
      <b/>
      <sz val="14.0"/>
      <color rgb="FF002060"/>
      <name val="MS PGothic"/>
    </font>
    <font>
      <b/>
      <u/>
      <sz val="12.0"/>
      <color theme="1"/>
      <name val="MS PGothic"/>
    </font>
    <font>
      <sz val="8.0"/>
      <color rgb="FFFF0000"/>
      <name val="MS PGothic"/>
    </font>
    <font>
      <b/>
      <sz val="11.0"/>
      <color rgb="FFFF0000"/>
      <name val="MS PGothic"/>
    </font>
    <font>
      <b/>
      <sz val="11.0"/>
      <color rgb="FF002060"/>
      <name val="MS PGothic"/>
    </font>
    <font>
      <sz val="9.0"/>
      <color rgb="FF002060"/>
      <name val="MS PGothic"/>
    </font>
    <font>
      <sz val="10.0"/>
      <color rgb="FF002060"/>
      <name val="MS PGothic"/>
    </font>
  </fonts>
  <fills count="9">
    <fill>
      <patternFill patternType="none"/>
    </fill>
    <fill>
      <patternFill patternType="lightGray"/>
    </fill>
    <fill>
      <patternFill patternType="solid">
        <fgColor rgb="FFFBD4B4"/>
        <bgColor rgb="FFFBD4B4"/>
      </patternFill>
    </fill>
    <fill>
      <patternFill patternType="solid">
        <fgColor rgb="FFD8D8D8"/>
        <bgColor rgb="FFD8D8D8"/>
      </patternFill>
    </fill>
    <fill>
      <patternFill patternType="solid">
        <fgColor rgb="FFFFFF00"/>
        <bgColor rgb="FFFFFF00"/>
      </patternFill>
    </fill>
    <fill>
      <patternFill patternType="solid">
        <fgColor rgb="FF000000"/>
        <bgColor rgb="FF000000"/>
      </patternFill>
    </fill>
    <fill>
      <patternFill patternType="solid">
        <fgColor theme="0"/>
        <bgColor theme="0"/>
      </patternFill>
    </fill>
    <fill>
      <patternFill patternType="solid">
        <fgColor rgb="FFFDE9D9"/>
        <bgColor rgb="FFFDE9D9"/>
      </patternFill>
    </fill>
    <fill>
      <patternFill patternType="solid">
        <fgColor rgb="FFFF0000"/>
        <bgColor rgb="FFFF0000"/>
      </patternFill>
    </fill>
  </fills>
  <borders count="293">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left style="dotted">
        <color rgb="FF000000"/>
      </left>
      <top style="thin">
        <color rgb="FF000000"/>
      </top>
      <bottom style="thin">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double">
        <color rgb="FF000000"/>
      </left>
      <top style="double">
        <color rgb="FF000000"/>
      </top>
    </border>
    <border>
      <top style="double">
        <color rgb="FF000000"/>
      </top>
    </border>
    <border>
      <right/>
      <top style="double">
        <color rgb="FF000000"/>
      </top>
    </border>
    <border>
      <left/>
      <right style="double">
        <color rgb="FF000000"/>
      </right>
      <top style="double">
        <color rgb="FF000000"/>
      </top>
    </border>
    <border>
      <left style="double">
        <color rgb="FF000000"/>
      </left>
      <top style="double">
        <color rgb="FF000000"/>
      </top>
      <bottom style="dotted">
        <color rgb="FF000000"/>
      </bottom>
    </border>
    <border>
      <right/>
      <top style="double">
        <color rgb="FF000000"/>
      </top>
      <bottom style="dotted">
        <color rgb="FF000000"/>
      </bottom>
    </border>
    <border>
      <top style="double">
        <color rgb="FF000000"/>
      </top>
      <bottom style="dotted">
        <color rgb="FF000000"/>
      </bottom>
    </border>
    <border>
      <right style="double">
        <color rgb="FF000000"/>
      </right>
      <top style="double">
        <color rgb="FF000000"/>
      </top>
      <bottom style="dotted">
        <color rgb="FF000000"/>
      </bottom>
    </border>
    <border>
      <left/>
      <top style="double">
        <color rgb="FF000000"/>
      </top>
      <bottom style="dotted">
        <color rgb="FF000000"/>
      </bottom>
    </border>
    <border>
      <left style="double">
        <color rgb="FF000000"/>
      </left>
      <bottom style="double">
        <color rgb="FF000000"/>
      </bottom>
    </border>
    <border>
      <bottom style="double">
        <color rgb="FF000000"/>
      </bottom>
    </border>
    <border>
      <right/>
      <bottom style="double">
        <color rgb="FF000000"/>
      </bottom>
    </border>
    <border>
      <left/>
      <right style="double">
        <color rgb="FF000000"/>
      </right>
      <bottom style="double">
        <color rgb="FF000000"/>
      </bottom>
    </border>
    <border>
      <left/>
      <top/>
      <bottom style="double">
        <color rgb="FF000000"/>
      </bottom>
    </border>
    <border>
      <right/>
      <top/>
      <bottom style="double">
        <color rgb="FF000000"/>
      </bottom>
    </border>
    <border>
      <left/>
      <right/>
      <top/>
      <bottom style="double">
        <color rgb="FF000000"/>
      </bottom>
    </border>
    <border>
      <right style="thin">
        <color rgb="FF000000"/>
      </right>
      <bottom style="double">
        <color rgb="FF000000"/>
      </bottom>
    </border>
    <border>
      <left style="thin">
        <color rgb="FF000000"/>
      </left>
      <bottom style="double">
        <color rgb="FF000000"/>
      </bottom>
    </border>
    <border>
      <right style="double">
        <color rgb="FF000000"/>
      </right>
      <bottom style="double">
        <color rgb="FF000000"/>
      </bottom>
    </border>
    <border>
      <left style="double">
        <color rgb="FF000000"/>
      </left>
      <top/>
      <bottom style="double">
        <color rgb="FF000000"/>
      </bottom>
    </border>
    <border>
      <right style="double">
        <color rgb="FF000000"/>
      </right>
      <top/>
      <bottom style="double">
        <color rgb="FF000000"/>
      </bottom>
    </border>
    <border>
      <left/>
      <top style="dotted">
        <color rgb="FF000000"/>
      </top>
      <bottom style="double">
        <color rgb="FF000000"/>
      </bottom>
    </border>
    <border>
      <right/>
      <top style="dotted">
        <color rgb="FF000000"/>
      </top>
      <bottom style="double">
        <color rgb="FF000000"/>
      </bottom>
    </border>
    <border>
      <top style="dotted">
        <color rgb="FF000000"/>
      </top>
      <bottom style="double">
        <color rgb="FF000000"/>
      </bottom>
    </border>
    <border>
      <right style="double">
        <color rgb="FF000000"/>
      </right>
      <top style="dotted">
        <color rgb="FF000000"/>
      </top>
      <bottom style="double">
        <color rgb="FF000000"/>
      </bottom>
    </border>
    <border>
      <left style="double">
        <color rgb="FF000000"/>
      </left>
      <top/>
      <bottom/>
    </border>
    <border>
      <right style="double">
        <color rgb="FF000000"/>
      </right>
      <top/>
      <bottom/>
    </border>
    <border>
      <left style="double">
        <color rgb="FF000000"/>
      </left>
      <top style="dotted">
        <color rgb="FF000000"/>
      </top>
      <bottom style="double">
        <color rgb="FF000000"/>
      </bottom>
    </border>
    <border>
      <left/>
      <top/>
      <bottom style="dotted">
        <color rgb="FF000000"/>
      </bottom>
    </border>
    <border>
      <top/>
      <bottom style="dotted">
        <color rgb="FF000000"/>
      </bottom>
    </border>
    <border>
      <right/>
      <top/>
      <bottom style="dotted">
        <color rgb="FF000000"/>
      </bottom>
    </border>
    <border>
      <left style="double">
        <color rgb="FF000000"/>
      </left>
      <top/>
      <bottom style="dotted">
        <color rgb="FF000000"/>
      </bottom>
    </border>
    <border>
      <right style="double">
        <color rgb="FF000000"/>
      </right>
      <top/>
      <bottom style="dotted">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left/>
      <right style="thin">
        <color rgb="FF000000"/>
      </right>
      <top style="thin">
        <color rgb="FF000000"/>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top style="thick">
        <color rgb="FF000000"/>
      </top>
      <bottom style="thick">
        <color rgb="FF000000"/>
      </bottom>
    </border>
    <border>
      <left style="thin">
        <color rgb="FF000000"/>
      </left>
      <top style="thick">
        <color rgb="FF000000"/>
      </top>
      <bottom style="thick">
        <color rgb="FF000000"/>
      </bottom>
    </border>
    <border>
      <left style="thin">
        <color rgb="FF000000"/>
      </left>
      <right/>
      <top style="thick">
        <color rgb="FF000000"/>
      </top>
      <bottom style="thick">
        <color rgb="FF000000"/>
      </bottom>
    </border>
    <border>
      <right style="thick">
        <color rgb="FF000000"/>
      </right>
      <top style="thick">
        <color rgb="FF000000"/>
      </top>
      <bottom style="thick">
        <color rgb="FF000000"/>
      </bottom>
    </border>
    <border>
      <left/>
      <top/>
      <bottom/>
    </border>
    <border>
      <top/>
      <bottom/>
    </border>
    <border>
      <right/>
      <top/>
      <bottom/>
    </border>
    <border>
      <right style="double">
        <color rgb="FF000000"/>
      </right>
      <top style="double">
        <color rgb="FF000000"/>
      </top>
    </border>
    <border>
      <left style="double">
        <color rgb="FF000000"/>
      </left>
    </border>
    <border>
      <right style="double">
        <color rgb="FF000000"/>
      </right>
    </border>
    <border>
      <left/>
      <top/>
      <bottom style="hair">
        <color rgb="FF000000"/>
      </bottom>
    </border>
    <border>
      <top/>
      <bottom style="hair">
        <color rgb="FF000000"/>
      </bottom>
    </border>
    <border>
      <right/>
      <top/>
      <bottom style="hair">
        <color rgb="FF000000"/>
      </bottom>
    </border>
    <border>
      <top style="hair">
        <color rgb="FF000000"/>
      </top>
    </border>
    <border>
      <left style="medium">
        <color rgb="FF000000"/>
      </left>
      <top style="medium">
        <color rgb="FF000000"/>
      </top>
      <bottom style="thin">
        <color theme="1"/>
      </bottom>
    </border>
    <border>
      <top style="medium">
        <color rgb="FF000000"/>
      </top>
      <bottom style="thin">
        <color theme="1"/>
      </bottom>
    </border>
    <border>
      <right/>
      <top style="medium">
        <color rgb="FF000000"/>
      </top>
      <bottom style="thin">
        <color theme="1"/>
      </bottom>
    </border>
    <border>
      <left style="thin">
        <color rgb="FF000000"/>
      </left>
      <top style="medium">
        <color rgb="FF000000"/>
      </top>
    </border>
    <border>
      <top style="medium">
        <color rgb="FF000000"/>
      </top>
    </border>
    <border>
      <right style="thin">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thin">
        <color rgb="FF000000"/>
      </bottom>
    </border>
    <border>
      <right style="hair">
        <color rgb="FF000000"/>
      </right>
      <bottom style="thin">
        <color rgb="FF000000"/>
      </bottom>
    </border>
    <border>
      <left style="hair">
        <color rgb="FF000000"/>
      </left>
      <bottom style="thin">
        <color rgb="FF000000"/>
      </bottom>
    </border>
    <border>
      <right style="thin">
        <color rgb="FF000000"/>
      </right>
      <top style="hair">
        <color rgb="FF000000"/>
      </top>
    </border>
    <border>
      <left style="medium">
        <color rgb="FF000000"/>
      </left>
      <bottom style="hair">
        <color rgb="FF000000"/>
      </bottom>
    </border>
    <border>
      <bottom style="hair">
        <color rgb="FF000000"/>
      </bottom>
    </border>
    <border>
      <right style="medium">
        <color rgb="FF000000"/>
      </right>
      <bottom style="hair">
        <color rgb="FF000000"/>
      </bottom>
    </border>
    <border>
      <left style="medium">
        <color rgb="FF000000"/>
      </left>
      <top style="thin">
        <color rgb="FF000000"/>
      </top>
      <bottom style="medium">
        <color rgb="FF000000"/>
      </bottom>
    </border>
    <border>
      <top style="thin">
        <color rgb="FF000000"/>
      </top>
      <bottom style="medium">
        <color rgb="FF000000"/>
      </bottom>
    </border>
    <border>
      <right style="hair">
        <color rgb="FF000000"/>
      </right>
      <top style="thin">
        <color rgb="FF000000"/>
      </top>
      <bottom style="medium">
        <color rgb="FF000000"/>
      </bottom>
    </border>
    <border>
      <left style="hair">
        <color rgb="FF000000"/>
      </left>
      <top style="thin">
        <color rgb="FF000000"/>
      </top>
      <bottom style="medium">
        <color rgb="FF000000"/>
      </bottom>
    </border>
    <border>
      <bottom style="medium">
        <color rgb="FF000000"/>
      </bottom>
    </border>
    <border>
      <right style="thin">
        <color rgb="FF000000"/>
      </right>
      <bottom style="medium">
        <color rgb="FF000000"/>
      </bottom>
    </border>
    <border>
      <left style="medium">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right style="medium">
        <color rgb="FF000000"/>
      </right>
      <top style="hair">
        <color rgb="FF000000"/>
      </top>
      <bottom style="hair">
        <color rgb="FF000000"/>
      </bottom>
    </border>
    <border>
      <left style="medium">
        <color rgb="FF000000"/>
      </left>
      <top/>
    </border>
    <border>
      <top/>
    </border>
    <border>
      <right style="thin">
        <color rgb="FF000000"/>
      </right>
      <top/>
    </border>
    <border>
      <right style="hair">
        <color rgb="FF000000"/>
      </right>
      <top style="medium">
        <color rgb="FF000000"/>
      </top>
    </border>
    <border>
      <right style="medium">
        <color rgb="FF000000"/>
      </right>
      <top style="medium">
        <color rgb="FF000000"/>
      </top>
    </border>
    <border>
      <right style="medium">
        <color rgb="FF000000"/>
      </right>
      <bottom style="thin">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thin">
        <color rgb="FF000000"/>
      </top>
    </border>
    <border>
      <right style="medium">
        <color rgb="FF000000"/>
      </right>
      <top style="thin">
        <color rgb="FF000000"/>
      </top>
      <bottom style="hair">
        <color rgb="FF000000"/>
      </bottom>
    </border>
    <border>
      <left style="medium">
        <color rgb="FF000000"/>
      </left>
      <top style="medium">
        <color rgb="FF000000"/>
      </top>
    </border>
    <border>
      <top style="medium">
        <color rgb="FF000000"/>
      </top>
      <bottom style="hair">
        <color rgb="FF000000"/>
      </bottom>
    </border>
    <border>
      <right style="medium">
        <color rgb="FF000000"/>
      </right>
      <top style="medium">
        <color rgb="FF000000"/>
      </top>
      <bottom style="hair">
        <color rgb="FF000000"/>
      </bottom>
    </border>
    <border>
      <left style="medium">
        <color rgb="FF000000"/>
      </left>
    </border>
    <border>
      <right style="thin">
        <color rgb="FF000000"/>
      </right>
    </border>
    <border>
      <left style="thin">
        <color rgb="FF000000"/>
      </left>
      <top style="hair">
        <color rgb="FF000000"/>
      </top>
    </border>
    <border>
      <right style="medium">
        <color rgb="FF000000"/>
      </right>
    </border>
    <border>
      <right style="medium">
        <color rgb="FF000000"/>
      </right>
      <top style="thin">
        <color rgb="FF000000"/>
      </top>
    </border>
    <border>
      <top style="hair">
        <color rgb="FF000000"/>
      </top>
      <bottom style="medium">
        <color rgb="FF000000"/>
      </bottom>
    </border>
    <border>
      <right style="medium">
        <color rgb="FF000000"/>
      </right>
      <top style="hair">
        <color rgb="FF000000"/>
      </top>
      <bottom style="medium">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left style="hair">
        <color rgb="FF000000"/>
      </left>
      <top style="hair">
        <color rgb="FF000000"/>
      </top>
      <bottom style="thin">
        <color rgb="FF000000"/>
      </bottom>
    </border>
    <border>
      <right style="hair">
        <color rgb="FF000000"/>
      </right>
      <top style="hair">
        <color rgb="FF000000"/>
      </top>
      <bottom style="thin">
        <color rgb="FF000000"/>
      </bottom>
    </border>
    <border>
      <top style="hair">
        <color rgb="FF000000"/>
      </top>
      <bottom style="thin">
        <color rgb="FF000000"/>
      </bottom>
    </border>
    <border>
      <right style="medium">
        <color rgb="FF000000"/>
      </right>
      <top style="hair">
        <color rgb="FF000000"/>
      </top>
      <bottom style="thin">
        <color rgb="FF000000"/>
      </bottom>
    </border>
    <border>
      <right style="hair">
        <color rgb="FF000000"/>
      </right>
      <bottom style="hair">
        <color rgb="FF000000"/>
      </bottom>
    </border>
    <border>
      <left style="hair">
        <color rgb="FF000000"/>
      </left>
      <bottom style="hair">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bottom style="medium">
        <color rgb="FF000000"/>
      </bottom>
    </border>
    <border>
      <right style="medium">
        <color rgb="FF000000"/>
      </right>
      <top style="thin">
        <color rgb="FF000000"/>
      </top>
      <bottom style="medium">
        <color rgb="FF000000"/>
      </bottom>
    </border>
    <border>
      <right style="hair">
        <color rgb="FF000000"/>
      </right>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border>
    <border>
      <left style="medium">
        <color rgb="FF000000"/>
      </left>
      <top style="thin">
        <color rgb="FF000000"/>
      </top>
      <bottom style="hair">
        <color rgb="FF000000"/>
      </bottom>
    </border>
    <border>
      <left/>
      <right/>
      <top/>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right style="hair">
        <color rgb="FF000000"/>
      </right>
      <top style="thin">
        <color rgb="FF000000"/>
      </top>
    </border>
    <border>
      <left style="medium">
        <color rgb="FF000000"/>
      </left>
      <top style="hair">
        <color rgb="FF000000"/>
      </top>
      <bottom style="thin">
        <color theme="1"/>
      </bottom>
    </border>
    <border>
      <top style="hair">
        <color rgb="FF000000"/>
      </top>
      <bottom style="thin">
        <color theme="1"/>
      </bottom>
    </border>
    <border>
      <right style="thin">
        <color rgb="FF000000"/>
      </right>
      <top style="hair">
        <color rgb="FF000000"/>
      </top>
      <bottom style="thin">
        <color theme="1"/>
      </bottom>
    </border>
    <border>
      <left style="thin">
        <color rgb="FF000000"/>
      </left>
      <top style="hair">
        <color rgb="FF000000"/>
      </top>
      <bottom style="thin">
        <color theme="1"/>
      </bottom>
    </border>
    <border>
      <right style="hair">
        <color rgb="FF000000"/>
      </right>
      <top style="hair">
        <color rgb="FF000000"/>
      </top>
      <bottom style="thin">
        <color theme="1"/>
      </bottom>
    </border>
    <border>
      <left style="hair">
        <color rgb="FF000000"/>
      </left>
      <top style="hair">
        <color rgb="FF000000"/>
      </top>
      <bottom style="thin">
        <color theme="1"/>
      </bottom>
    </border>
    <border>
      <right style="thin">
        <color rgb="FF000000"/>
      </right>
      <bottom style="hair">
        <color rgb="FF000000"/>
      </bottom>
    </border>
    <border>
      <right style="hair">
        <color rgb="FF000000"/>
      </right>
    </border>
    <border>
      <left style="medium">
        <color rgb="FF000000"/>
      </left>
      <top style="hair">
        <color rgb="FF000000"/>
      </top>
      <bottom style="thin">
        <color rgb="FF000000"/>
      </bottom>
    </border>
    <border>
      <right style="thin">
        <color rgb="FF000000"/>
      </right>
      <top style="hair">
        <color rgb="FF000000"/>
      </top>
      <bottom style="thin">
        <color rgb="FF000000"/>
      </bottom>
    </border>
    <border>
      <left style="thin">
        <color rgb="FF000000"/>
      </left>
      <top style="hair">
        <color rgb="FF000000"/>
      </top>
      <bottom style="hair">
        <color rgb="FF000000"/>
      </bottom>
    </border>
    <border>
      <left style="hair">
        <color rgb="FF000000"/>
      </left>
      <top style="hair">
        <color rgb="FF000000"/>
      </top>
      <bottom style="hair">
        <color rgb="FF000000"/>
      </bottom>
    </border>
    <border>
      <right style="thin">
        <color rgb="FF000000"/>
      </right>
      <top style="hair">
        <color rgb="FF000000"/>
      </top>
      <bottom style="hair">
        <color rgb="FF000000"/>
      </bottom>
    </border>
    <border>
      <left style="hair">
        <color rgb="FF000000"/>
      </left>
      <top style="thin">
        <color rgb="FF000000"/>
      </top>
    </border>
    <border>
      <left style="hair">
        <color rgb="FF000000"/>
      </left>
    </border>
    <border>
      <left style="medium">
        <color rgb="FF000000"/>
      </left>
      <bottom style="thin">
        <color theme="1"/>
      </bottom>
    </border>
    <border>
      <bottom style="thin">
        <color theme="1"/>
      </bottom>
    </border>
    <border>
      <right style="hair">
        <color rgb="FF000000"/>
      </right>
      <bottom style="thin">
        <color theme="1"/>
      </bottom>
    </border>
    <border>
      <left style="hair">
        <color rgb="FF000000"/>
      </left>
      <bottom style="thin">
        <color theme="1"/>
      </bottom>
    </border>
    <border>
      <left style="thin">
        <color rgb="FF000000"/>
      </left>
      <top style="thin">
        <color rgb="FF000000"/>
      </top>
      <bottom style="thin">
        <color theme="1"/>
      </bottom>
    </border>
    <border>
      <top style="thin">
        <color rgb="FF000000"/>
      </top>
      <bottom style="thin">
        <color theme="1"/>
      </bottom>
    </border>
    <border>
      <right style="hair">
        <color rgb="FF000000"/>
      </right>
      <top style="thin">
        <color rgb="FF000000"/>
      </top>
      <bottom style="thin">
        <color theme="1"/>
      </bottom>
    </border>
    <border>
      <left style="hair">
        <color rgb="FF000000"/>
      </left>
      <top style="thin">
        <color rgb="FF000000"/>
      </top>
      <bottom style="thin">
        <color theme="1"/>
      </bottom>
    </border>
    <border>
      <right style="thin">
        <color rgb="FF000000"/>
      </right>
      <top style="thin">
        <color rgb="FF000000"/>
      </top>
      <bottom style="thin">
        <color theme="1"/>
      </bottom>
    </border>
    <border>
      <left style="thin">
        <color rgb="FF000000"/>
      </left>
      <bottom style="thin">
        <color theme="1"/>
      </bottom>
    </border>
    <border>
      <right style="medium">
        <color rgb="FF000000"/>
      </right>
      <bottom style="thin">
        <color theme="1"/>
      </bottom>
    </border>
    <border>
      <right style="thin">
        <color rgb="FF000000"/>
      </right>
      <bottom style="thin">
        <color theme="1"/>
      </bottom>
    </border>
    <border>
      <left style="thin">
        <color rgb="FF000000"/>
      </left>
      <bottom style="hair">
        <color rgb="FF000000"/>
      </bottom>
    </border>
    <border>
      <left style="medium">
        <color rgb="FF000000"/>
      </left>
      <top style="thin">
        <color rgb="FF000000"/>
      </top>
      <bottom style="thin">
        <color theme="1"/>
      </bottom>
    </border>
    <border>
      <left style="medium">
        <color rgb="FF000000"/>
      </left>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left style="medium">
        <color theme="1"/>
      </left>
      <top style="medium">
        <color theme="1"/>
      </top>
      <bottom style="medium">
        <color theme="1"/>
      </bottom>
    </border>
    <border>
      <top style="medium">
        <color theme="1"/>
      </top>
      <bottom style="medium">
        <color theme="1"/>
      </bottom>
    </border>
    <border>
      <right style="medium">
        <color theme="1"/>
      </right>
      <top style="medium">
        <color theme="1"/>
      </top>
      <bottom style="medium">
        <color theme="1"/>
      </bottom>
    </border>
    <border>
      <left/>
      <right/>
      <top style="medium">
        <color theme="1"/>
      </top>
      <bottom style="medium">
        <color theme="1"/>
      </bottom>
    </border>
    <border>
      <left/>
      <top style="medium">
        <color theme="1"/>
      </top>
      <bottom style="medium">
        <color theme="1"/>
      </bottom>
    </border>
    <border>
      <right/>
      <top style="medium">
        <color theme="1"/>
      </top>
      <bottom style="medium">
        <color theme="1"/>
      </bottom>
    </border>
    <border>
      <left style="medium">
        <color theme="1"/>
      </left>
      <top style="medium">
        <color theme="1"/>
      </top>
      <bottom style="dotted">
        <color theme="1"/>
      </bottom>
    </border>
    <border>
      <right style="medium">
        <color theme="1"/>
      </right>
      <top style="medium">
        <color theme="1"/>
      </top>
      <bottom style="dotted">
        <color theme="1"/>
      </bottom>
    </border>
    <border>
      <left/>
      <top/>
      <bottom style="dotted">
        <color theme="1"/>
      </bottom>
    </border>
    <border>
      <top/>
      <bottom style="dotted">
        <color theme="1"/>
      </bottom>
    </border>
    <border>
      <right style="thin">
        <color theme="1"/>
      </right>
      <top/>
      <bottom style="dotted">
        <color theme="1"/>
      </bottom>
    </border>
    <border>
      <left style="thin">
        <color theme="1"/>
      </left>
    </border>
    <border>
      <left/>
      <top/>
    </border>
    <border>
      <right/>
      <top/>
    </border>
    <border>
      <right style="thin">
        <color theme="1"/>
      </right>
    </border>
    <border>
      <left style="thin">
        <color theme="1"/>
      </left>
      <top/>
    </border>
    <border>
      <right style="medium">
        <color theme="1"/>
      </right>
      <top/>
    </border>
    <border>
      <left style="medium">
        <color theme="1"/>
      </left>
      <bottom style="medium">
        <color theme="1"/>
      </bottom>
    </border>
    <border>
      <right style="medium">
        <color theme="1"/>
      </right>
      <bottom style="medium">
        <color theme="1"/>
      </bottom>
    </border>
    <border>
      <right style="thin">
        <color theme="1"/>
      </right>
      <top/>
      <bottom/>
    </border>
    <border>
      <left/>
      <bottom/>
    </border>
    <border>
      <right/>
      <bottom/>
    </border>
    <border>
      <left style="thin">
        <color theme="1"/>
      </left>
      <bottom/>
    </border>
    <border>
      <bottom/>
    </border>
    <border>
      <right style="medium">
        <color theme="1"/>
      </right>
      <bottom/>
    </border>
    <border>
      <right style="thin">
        <color theme="1"/>
      </right>
      <top style="medium">
        <color theme="1"/>
      </top>
      <bottom style="medium">
        <color theme="1"/>
      </bottom>
    </border>
    <border>
      <left style="thin">
        <color theme="1"/>
      </left>
      <top style="medium">
        <color theme="1"/>
      </top>
      <bottom style="medium">
        <color theme="1"/>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style="thin">
        <color theme="1"/>
      </left>
      <right style="thin">
        <color theme="1"/>
      </right>
      <top style="thin">
        <color theme="1"/>
      </top>
      <bottom style="thin">
        <color theme="1"/>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theme="1"/>
      </left>
      <top style="medium">
        <color theme="1"/>
      </top>
      <bottom style="medium">
        <color rgb="FF000000"/>
      </bottom>
    </border>
    <border>
      <right style="thin">
        <color rgb="FF000000"/>
      </right>
      <top style="medium">
        <color theme="1"/>
      </top>
      <bottom style="medium">
        <color rgb="FF000000"/>
      </bottom>
    </border>
    <border>
      <left style="medium">
        <color rgb="FF000000"/>
      </left>
      <top style="medium">
        <color theme="1"/>
      </top>
    </border>
    <border>
      <top style="medium">
        <color theme="1"/>
      </top>
    </border>
    <border>
      <right style="thin">
        <color rgb="FF000000"/>
      </right>
      <top style="medium">
        <color theme="1"/>
      </top>
    </border>
    <border>
      <left style="thin">
        <color rgb="FF000000"/>
      </left>
      <top style="medium">
        <color theme="1"/>
      </top>
    </border>
    <border>
      <right style="medium">
        <color theme="1"/>
      </right>
      <top style="medium">
        <color theme="1"/>
      </top>
    </border>
    <border>
      <left style="medium">
        <color theme="1"/>
      </left>
      <top style="medium">
        <color rgb="FF000000"/>
      </top>
    </border>
    <border>
      <left style="medium">
        <color theme="1"/>
      </left>
      <top style="medium">
        <color theme="1"/>
      </top>
      <bottom style="thin">
        <color rgb="FF000000"/>
      </bottom>
    </border>
    <border>
      <left style="thin">
        <color theme="1"/>
      </left>
      <top style="medium">
        <color theme="1"/>
      </top>
      <bottom style="thin">
        <color rgb="FF000000"/>
      </bottom>
    </border>
    <border>
      <left style="thin">
        <color theme="1"/>
      </left>
      <right style="thin">
        <color rgb="FF000000"/>
      </right>
      <top style="medium">
        <color theme="1"/>
      </top>
      <bottom style="thin">
        <color rgb="FF000000"/>
      </bottom>
    </border>
    <border>
      <left style="thin">
        <color rgb="FF000000"/>
      </left>
      <right style="thin">
        <color rgb="FF000000"/>
      </right>
      <top style="medium">
        <color theme="1"/>
      </top>
      <bottom style="thin">
        <color rgb="FF000000"/>
      </bottom>
    </border>
    <border>
      <left style="thin">
        <color rgb="FF000000"/>
      </left>
      <top style="medium">
        <color theme="1"/>
      </top>
      <bottom style="thin">
        <color rgb="FF000000"/>
      </bottom>
    </border>
    <border>
      <left style="dotted">
        <color theme="1"/>
      </left>
      <right style="thin">
        <color rgb="FF000000"/>
      </right>
      <top style="medium">
        <color theme="1"/>
      </top>
      <bottom/>
    </border>
    <border>
      <top style="medium">
        <color theme="1"/>
      </top>
      <bottom style="thin">
        <color rgb="FF000000"/>
      </bottom>
    </border>
    <border>
      <right style="thin">
        <color rgb="FF000000"/>
      </right>
      <top style="medium">
        <color theme="1"/>
      </top>
      <bottom style="thin">
        <color rgb="FF000000"/>
      </bottom>
    </border>
    <border>
      <left style="dotted">
        <color theme="1"/>
      </left>
      <right style="thin">
        <color rgb="FF000000"/>
      </right>
      <top style="medium">
        <color theme="1"/>
      </top>
      <bottom style="thin">
        <color rgb="FF000000"/>
      </bottom>
    </border>
    <border>
      <left style="dotted">
        <color theme="1"/>
      </left>
      <right style="medium">
        <color theme="1"/>
      </right>
      <top style="medium">
        <color theme="1"/>
      </top>
      <bottom style="thin">
        <color rgb="FF000000"/>
      </bottom>
    </border>
    <border>
      <left style="medium">
        <color theme="1"/>
      </left>
    </border>
    <border>
      <left style="medium">
        <color theme="1"/>
      </left>
      <right/>
      <top style="thin">
        <color rgb="FF000000"/>
      </top>
    </border>
    <border>
      <left style="thin">
        <color theme="1"/>
      </left>
      <right/>
      <top style="thin">
        <color rgb="FF000000"/>
      </top>
    </border>
    <border>
      <left style="thin">
        <color theme="1"/>
      </left>
      <right style="thin">
        <color rgb="FF000000"/>
      </right>
      <top style="thin">
        <color rgb="FF000000"/>
      </top>
    </border>
    <border>
      <left style="thin">
        <color rgb="FF000000"/>
      </left>
      <right style="thin">
        <color rgb="FF000000"/>
      </right>
      <top style="thin">
        <color rgb="FF000000"/>
      </top>
    </border>
    <border>
      <left style="dotted">
        <color theme="1"/>
      </left>
      <right style="thin">
        <color rgb="FF000000"/>
      </right>
      <top style="thin">
        <color rgb="FF000000"/>
      </top>
      <bottom/>
    </border>
    <border>
      <left style="dotted">
        <color theme="1"/>
      </left>
      <right style="thin">
        <color rgb="FF000000"/>
      </right>
      <top style="thin">
        <color rgb="FF000000"/>
      </top>
      <bottom style="thin">
        <color rgb="FF000000"/>
      </bottom>
    </border>
    <border>
      <left style="dotted">
        <color theme="1"/>
      </left>
      <right style="medium">
        <color theme="1"/>
      </right>
      <top style="thin">
        <color rgb="FF000000"/>
      </top>
      <bottom style="thin">
        <color rgb="FF000000"/>
      </bottom>
    </border>
    <border>
      <left style="medium">
        <color theme="1"/>
      </left>
      <right/>
      <bottom style="medium">
        <color theme="1"/>
      </bottom>
    </border>
    <border>
      <left style="thin">
        <color theme="1"/>
      </left>
      <right/>
      <bottom style="medium">
        <color theme="1"/>
      </bottom>
    </border>
    <border>
      <left style="thin">
        <color theme="1"/>
      </left>
      <right style="thin">
        <color rgb="FF000000"/>
      </right>
      <bottom style="medium">
        <color theme="1"/>
      </bottom>
    </border>
    <border>
      <left style="thin">
        <color rgb="FF000000"/>
      </left>
      <right style="thin">
        <color rgb="FF000000"/>
      </right>
      <bottom style="medium">
        <color theme="1"/>
      </bottom>
    </border>
    <border>
      <left style="thin">
        <color rgb="FF000000"/>
      </left>
      <top style="thin">
        <color rgb="FF000000"/>
      </top>
      <bottom style="medium">
        <color theme="1"/>
      </bottom>
    </border>
    <border>
      <right style="thin">
        <color rgb="FF000000"/>
      </right>
      <top style="thin">
        <color rgb="FF000000"/>
      </top>
      <bottom style="medium">
        <color theme="1"/>
      </bottom>
    </border>
    <border>
      <left style="thin">
        <color rgb="FF000000"/>
      </left>
      <bottom style="medium">
        <color theme="1"/>
      </bottom>
    </border>
    <border>
      <left style="dotted">
        <color theme="1"/>
      </left>
      <right style="thin">
        <color rgb="FF000000"/>
      </right>
      <top style="thin">
        <color rgb="FF000000"/>
      </top>
      <bottom style="medium">
        <color theme="1"/>
      </bottom>
    </border>
    <border>
      <top style="thin">
        <color rgb="FF000000"/>
      </top>
      <bottom style="medium">
        <color theme="1"/>
      </bottom>
    </border>
    <border>
      <left style="dotted">
        <color theme="1"/>
      </left>
      <right style="medium">
        <color theme="1"/>
      </right>
      <top/>
      <bottom style="medium">
        <color theme="1"/>
      </bottom>
    </border>
    <border>
      <left style="dotted">
        <color theme="1"/>
      </left>
      <right style="medium">
        <color theme="1"/>
      </right>
      <top/>
      <bottom style="thin">
        <color rgb="FF000000"/>
      </bottom>
    </border>
    <border>
      <left style="medium">
        <color theme="1"/>
      </left>
      <bottom style="thin">
        <color rgb="FF000000"/>
      </bottom>
    </border>
    <border>
      <right style="thin">
        <color rgb="FF000000"/>
      </right>
      <bottom style="medium">
        <color theme="1"/>
      </bottom>
    </border>
    <border>
      <left style="dotted">
        <color theme="1"/>
      </left>
      <right style="thin">
        <color rgb="FF000000"/>
      </right>
      <top/>
      <bottom style="medium">
        <color theme="1"/>
      </bottom>
    </border>
    <border>
      <left style="dotted">
        <color theme="1"/>
      </left>
      <right style="medium">
        <color theme="1"/>
      </right>
      <top/>
      <bottom/>
    </border>
    <border>
      <left style="medium">
        <color theme="1"/>
      </left>
      <right/>
      <top style="thin">
        <color rgb="FF000000"/>
      </top>
      <bottom style="medium">
        <color theme="1"/>
      </bottom>
    </border>
    <border>
      <left style="thin">
        <color theme="1"/>
      </left>
      <right/>
      <top style="thin">
        <color rgb="FF000000"/>
      </top>
      <bottom style="medium">
        <color theme="1"/>
      </bottom>
    </border>
    <border>
      <left style="thin">
        <color theme="1"/>
      </left>
      <right style="thin">
        <color rgb="FF000000"/>
      </right>
      <top style="thin">
        <color rgb="FF000000"/>
      </top>
      <bottom style="medium">
        <color theme="1"/>
      </bottom>
    </border>
    <border>
      <left style="dotted">
        <color theme="1"/>
      </left>
      <right style="medium">
        <color theme="1"/>
      </right>
      <top style="thin">
        <color rgb="FF000000"/>
      </top>
      <bottom style="medium">
        <color theme="1"/>
      </bottom>
    </border>
    <border>
      <bottom style="medium">
        <color theme="1"/>
      </bottom>
    </border>
    <border>
      <left style="thin">
        <color theme="1"/>
      </left>
      <bottom style="thin">
        <color rgb="FF000000"/>
      </bottom>
    </border>
    <border>
      <left style="thin">
        <color theme="1"/>
      </left>
      <right style="thin">
        <color rgb="FF000000"/>
      </right>
      <bottom style="thin">
        <color rgb="FF000000"/>
      </bottom>
    </border>
    <border>
      <left style="thin">
        <color rgb="FF000000"/>
      </left>
      <right style="thin">
        <color rgb="FF000000"/>
      </right>
      <bottom style="thin">
        <color rgb="FF000000"/>
      </bottom>
    </border>
    <border>
      <left style="medium">
        <color theme="1"/>
      </left>
      <right style="thin">
        <color theme="1"/>
      </right>
      <top style="thin">
        <color rgb="FF000000"/>
      </top>
      <bottom style="medium">
        <color theme="1"/>
      </bottom>
    </border>
    <border>
      <left style="thin">
        <color theme="1"/>
      </left>
      <right style="thin">
        <color theme="1"/>
      </right>
      <top style="thin">
        <color rgb="FF000000"/>
      </top>
      <bottom style="medium">
        <color theme="1"/>
      </bottom>
    </border>
    <border>
      <left style="thin">
        <color theme="1"/>
      </left>
      <right style="dotted">
        <color theme="1"/>
      </right>
      <top style="thin">
        <color rgb="FF000000"/>
      </top>
      <bottom style="medium">
        <color theme="1"/>
      </bottom>
    </border>
    <border>
      <left/>
    </border>
    <border>
      <right/>
    </border>
    <border>
      <left style="thin">
        <color rgb="FF000000"/>
      </left>
      <top style="medium">
        <color rgb="FF000000"/>
      </top>
      <bottom style="medium">
        <color rgb="FF000000"/>
      </bottom>
    </border>
    <border>
      <left style="thin">
        <color rgb="FF000000"/>
      </left>
      <top style="medium">
        <color rgb="FF000000"/>
      </top>
      <bottom style="dotted">
        <color rgb="FF000000"/>
      </bottom>
    </border>
    <border>
      <top style="medium">
        <color rgb="FF000000"/>
      </top>
      <bottom style="dotted">
        <color rgb="FF000000"/>
      </bottom>
    </border>
    <border>
      <right style="thin">
        <color rgb="FF000000"/>
      </right>
      <top style="medium">
        <color rgb="FF000000"/>
      </top>
      <bottom style="dotted">
        <color rgb="FF000000"/>
      </bottom>
    </border>
    <border>
      <right style="medium">
        <color rgb="FF000000"/>
      </right>
      <top style="medium">
        <color rgb="FF000000"/>
      </top>
      <bottom style="dotted">
        <color rgb="FF000000"/>
      </bottom>
    </border>
    <border>
      <left style="medium">
        <color rgb="FF000000"/>
      </left>
      <top style="dotted">
        <color rgb="FF000000"/>
      </top>
    </border>
    <border>
      <right style="thin">
        <color rgb="FF000000"/>
      </right>
      <top style="dotted">
        <color rgb="FF000000"/>
      </top>
    </border>
    <border>
      <left style="thin">
        <color rgb="FF000000"/>
      </left>
      <top style="dotted">
        <color rgb="FF000000"/>
      </top>
      <bottom style="thin">
        <color rgb="FF000000"/>
      </bottom>
    </border>
    <border>
      <top style="dotted">
        <color rgb="FF000000"/>
      </top>
      <bottom style="thin">
        <color rgb="FF000000"/>
      </bottom>
    </border>
    <border>
      <right style="thin">
        <color rgb="FF000000"/>
      </right>
      <top style="dotted">
        <color rgb="FF000000"/>
      </top>
      <bottom style="thin">
        <color rgb="FF000000"/>
      </bottom>
    </border>
    <border>
      <right style="medium">
        <color rgb="FF000000"/>
      </right>
      <top style="dotted">
        <color rgb="FF000000"/>
      </top>
      <bottom style="thin">
        <color rgb="FF000000"/>
      </bottom>
    </border>
    <border>
      <right style="thin">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hair">
        <color rgb="FF000000"/>
      </left>
      <right style="thin">
        <color rgb="FF000000"/>
      </right>
      <top style="medium">
        <color rgb="FF000000"/>
      </top>
    </border>
    <border>
      <left style="hair">
        <color rgb="FF000000"/>
      </left>
      <right style="medium">
        <color rgb="FF000000"/>
      </right>
      <top style="medium">
        <color rgb="FF000000"/>
      </top>
    </border>
    <border>
      <left style="medium">
        <color rgb="FF000000"/>
      </left>
      <right style="thin">
        <color rgb="FF000000"/>
      </right>
      <top style="thin">
        <color rgb="FF000000"/>
      </top>
    </border>
    <border>
      <left style="hair">
        <color rgb="FF000000"/>
      </left>
      <right style="thin">
        <color rgb="FF000000"/>
      </right>
      <top style="thin">
        <color rgb="FF000000"/>
      </top>
      <bottom style="thin">
        <color rgb="FF000000"/>
      </bottom>
    </border>
    <border>
      <left style="hair">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hair">
        <color rgb="FF000000"/>
      </left>
      <right style="thin">
        <color rgb="FF000000"/>
      </right>
    </border>
    <border>
      <left style="hair">
        <color rgb="FF000000"/>
      </left>
      <right style="medium">
        <color rgb="FF000000"/>
      </right>
    </border>
    <border>
      <left style="hair">
        <color rgb="FF000000"/>
      </left>
      <right style="thin">
        <color rgb="FF000000"/>
      </right>
      <bottom style="thin">
        <color rgb="FF000000"/>
      </bottom>
    </border>
    <border>
      <left style="hair">
        <color rgb="FF000000"/>
      </left>
      <right style="medium">
        <color rgb="FF000000"/>
      </right>
      <bottom style="thin">
        <color rgb="FF000000"/>
      </bottom>
    </border>
    <border>
      <left style="thin">
        <color rgb="FF000000"/>
      </left>
      <right style="thin">
        <color rgb="FF000000"/>
      </right>
      <top style="thin">
        <color rgb="FF000000"/>
      </top>
      <bottom style="medium">
        <color rgb="FF000000"/>
      </bottom>
    </border>
    <border>
      <left style="hair">
        <color rgb="FF000000"/>
      </left>
      <right style="thin">
        <color rgb="FF000000"/>
      </right>
      <top style="thin">
        <color rgb="FF000000"/>
      </top>
      <bottom style="medium">
        <color rgb="FF000000"/>
      </bottom>
    </border>
    <border>
      <left style="thin">
        <color rgb="FF000000"/>
      </left>
      <right style="hair">
        <color rgb="FF000000"/>
      </right>
      <top style="thin">
        <color rgb="FF000000"/>
      </top>
      <bottom style="medium">
        <color rgb="FF000000"/>
      </bottom>
    </border>
  </borders>
  <cellStyleXfs count="1">
    <xf borderId="0" fillId="0" fontId="0" numFmtId="0" applyAlignment="1" applyFont="1"/>
  </cellStyleXfs>
  <cellXfs count="620">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shrinkToFit="1" vertical="center" wrapText="0"/>
    </xf>
    <xf borderId="0" fillId="0" fontId="3" numFmtId="0" xfId="0" applyAlignment="1" applyFont="1">
      <alignment horizontal="center" shrinkToFit="1" wrapText="0"/>
    </xf>
    <xf borderId="0" fillId="0" fontId="4" numFmtId="0" xfId="0" applyAlignment="1" applyFont="1">
      <alignment vertical="center"/>
    </xf>
    <xf borderId="0" fillId="0" fontId="4" numFmtId="0" xfId="0" applyAlignment="1" applyFont="1">
      <alignment horizontal="center" vertical="center"/>
    </xf>
    <xf borderId="1" fillId="2" fontId="1" numFmtId="0" xfId="0" applyAlignment="1" applyBorder="1" applyFill="1" applyFont="1">
      <alignment horizontal="center" vertical="center"/>
    </xf>
    <xf borderId="2" fillId="0" fontId="5" numFmtId="0" xfId="0" applyBorder="1" applyFont="1"/>
    <xf borderId="3" fillId="0" fontId="5" numFmtId="0" xfId="0" applyBorder="1" applyFont="1"/>
    <xf borderId="4" fillId="3" fontId="1" numFmtId="0" xfId="0" applyAlignment="1" applyBorder="1" applyFill="1" applyFont="1">
      <alignment horizontal="center" shrinkToFit="1" vertical="center" wrapText="0"/>
    </xf>
    <xf borderId="5" fillId="0" fontId="5" numFmtId="0" xfId="0" applyBorder="1" applyFont="1"/>
    <xf borderId="6" fillId="0" fontId="5" numFmtId="0" xfId="0" applyBorder="1" applyFont="1"/>
    <xf borderId="4" fillId="0" fontId="1" numFmtId="0" xfId="0" applyAlignment="1" applyBorder="1" applyFont="1">
      <alignment horizontal="right" vertical="center"/>
    </xf>
    <xf borderId="5" fillId="0" fontId="4" numFmtId="0" xfId="0" applyAlignment="1" applyBorder="1" applyFont="1">
      <alignment vertical="center"/>
    </xf>
    <xf borderId="7" fillId="2" fontId="1" numFmtId="164" xfId="0" applyAlignment="1" applyBorder="1" applyFont="1" applyNumberFormat="1">
      <alignment vertical="center"/>
    </xf>
    <xf borderId="5" fillId="0" fontId="1" numFmtId="0" xfId="0" applyAlignment="1" applyBorder="1" applyFont="1">
      <alignment vertical="center"/>
    </xf>
    <xf borderId="7" fillId="2" fontId="1" numFmtId="0" xfId="0" applyAlignment="1" applyBorder="1" applyFont="1">
      <alignment vertical="center"/>
    </xf>
    <xf borderId="5" fillId="0" fontId="1" numFmtId="165" xfId="0" applyAlignment="1" applyBorder="1" applyFont="1" applyNumberFormat="1">
      <alignment horizontal="center" shrinkToFit="1" vertical="center" wrapText="0"/>
    </xf>
    <xf borderId="8" fillId="0" fontId="4" numFmtId="0" xfId="0" applyAlignment="1" applyBorder="1" applyFont="1">
      <alignment horizontal="center" vertical="center"/>
    </xf>
    <xf borderId="4" fillId="0" fontId="4" numFmtId="0" xfId="0" applyAlignment="1" applyBorder="1" applyFont="1">
      <alignment horizontal="center" vertical="center"/>
    </xf>
    <xf borderId="8" fillId="0" fontId="5" numFmtId="0" xfId="0" applyBorder="1" applyFont="1"/>
    <xf borderId="4" fillId="3" fontId="1" numFmtId="0" xfId="0" applyAlignment="1" applyBorder="1" applyFont="1">
      <alignment horizontal="center" vertical="center"/>
    </xf>
    <xf borderId="9" fillId="2" fontId="1" numFmtId="0" xfId="0" applyAlignment="1" applyBorder="1" applyFont="1">
      <alignment vertical="center"/>
    </xf>
    <xf borderId="5" fillId="0" fontId="6" numFmtId="165" xfId="0" applyAlignment="1" applyBorder="1" applyFont="1" applyNumberFormat="1">
      <alignment vertical="center"/>
    </xf>
    <xf borderId="5" fillId="0" fontId="7" numFmtId="0" xfId="0" applyAlignment="1" applyBorder="1" applyFont="1">
      <alignment vertical="center"/>
    </xf>
    <xf borderId="8" fillId="0" fontId="4" numFmtId="0" xfId="0" applyAlignment="1" applyBorder="1" applyFont="1">
      <alignment vertical="center"/>
    </xf>
    <xf borderId="4" fillId="2" fontId="3" numFmtId="0" xfId="0" applyAlignment="1" applyBorder="1" applyFont="1">
      <alignment horizontal="left" shrinkToFit="1" vertical="center" wrapText="0"/>
    </xf>
    <xf borderId="4" fillId="3" fontId="7" numFmtId="0" xfId="0" applyAlignment="1" applyBorder="1" applyFont="1">
      <alignment horizontal="center" vertical="center"/>
    </xf>
    <xf borderId="4" fillId="2" fontId="4" numFmtId="0" xfId="0" applyAlignment="1" applyBorder="1" applyFont="1">
      <alignment horizontal="left" vertical="center"/>
    </xf>
    <xf borderId="4" fillId="2" fontId="3" numFmtId="49" xfId="0" applyAlignment="1" applyBorder="1" applyFont="1" applyNumberFormat="1">
      <alignment horizontal="center" shrinkToFit="1" vertical="center" wrapText="0"/>
    </xf>
    <xf borderId="4" fillId="0" fontId="3" numFmtId="0" xfId="0" applyAlignment="1" applyBorder="1" applyFont="1">
      <alignment shrinkToFit="1" vertical="center" wrapText="0"/>
    </xf>
    <xf borderId="10" fillId="2" fontId="3" numFmtId="0" xfId="0" applyAlignment="1" applyBorder="1" applyFont="1">
      <alignment horizontal="center" shrinkToFit="1" vertical="center" wrapText="0"/>
    </xf>
    <xf borderId="11" fillId="2" fontId="7" numFmtId="0" xfId="0" applyAlignment="1" applyBorder="1" applyFont="1">
      <alignment horizontal="left" vertical="center"/>
    </xf>
    <xf borderId="0" fillId="0" fontId="8" numFmtId="0" xfId="0" applyAlignment="1" applyFont="1">
      <alignment horizontal="center" vertical="center"/>
    </xf>
    <xf borderId="0" fillId="0" fontId="9" numFmtId="0" xfId="0" applyAlignment="1" applyFont="1">
      <alignment horizontal="center" vertical="center"/>
    </xf>
    <xf borderId="0" fillId="0" fontId="3" numFmtId="0" xfId="0" applyAlignment="1" applyFont="1">
      <alignment vertical="center"/>
    </xf>
    <xf borderId="0" fillId="0" fontId="7" numFmtId="0" xfId="0" applyAlignment="1" applyFont="1">
      <alignment horizontal="left" vertical="center"/>
    </xf>
    <xf borderId="12" fillId="3" fontId="7" numFmtId="0" xfId="0" applyAlignment="1" applyBorder="1" applyFont="1">
      <alignment horizontal="center" vertical="center"/>
    </xf>
    <xf borderId="13" fillId="0" fontId="5" numFmtId="0" xfId="0" applyBorder="1" applyFont="1"/>
    <xf borderId="14" fillId="0" fontId="5" numFmtId="0" xfId="0" applyBorder="1" applyFont="1"/>
    <xf borderId="15" fillId="3" fontId="7" numFmtId="166" xfId="0" applyAlignment="1" applyBorder="1" applyFont="1" applyNumberFormat="1">
      <alignment horizontal="center" shrinkToFit="1" vertical="center" wrapText="0"/>
    </xf>
    <xf borderId="16" fillId="0" fontId="5" numFmtId="0" xfId="0" applyBorder="1" applyFont="1"/>
    <xf borderId="17" fillId="0" fontId="5" numFmtId="0" xfId="0" applyBorder="1" applyFont="1"/>
    <xf borderId="18" fillId="3" fontId="3" numFmtId="165" xfId="0" applyAlignment="1" applyBorder="1" applyFont="1" applyNumberFormat="1">
      <alignment horizontal="center" readingOrder="0" shrinkToFit="1" vertical="center" wrapText="0"/>
    </xf>
    <xf borderId="19" fillId="3" fontId="7" numFmtId="0" xfId="0" applyAlignment="1" applyBorder="1" applyFont="1">
      <alignment horizontal="center" shrinkToFit="1" vertical="center" wrapText="0"/>
    </xf>
    <xf borderId="20" fillId="0" fontId="5" numFmtId="0" xfId="0" applyBorder="1" applyFont="1"/>
    <xf borderId="19" fillId="3" fontId="7" numFmtId="0" xfId="0" applyAlignment="1" applyBorder="1" applyFont="1">
      <alignment horizontal="center" readingOrder="0" vertical="center"/>
    </xf>
    <xf borderId="21" fillId="0" fontId="5" numFmtId="0" xfId="0" applyBorder="1" applyFont="1"/>
    <xf borderId="22" fillId="0" fontId="5" numFmtId="0" xfId="0" applyBorder="1" applyFont="1"/>
    <xf borderId="23" fillId="3" fontId="7" numFmtId="0" xfId="0" applyAlignment="1" applyBorder="1" applyFont="1">
      <alignment horizontal="center" readingOrder="0" vertical="center"/>
    </xf>
    <xf borderId="23" fillId="3" fontId="7" numFmtId="0" xfId="0" applyAlignment="1" applyBorder="1" applyFont="1">
      <alignment horizontal="center" vertical="center"/>
    </xf>
    <xf borderId="0" fillId="0" fontId="4" numFmtId="166" xfId="0" applyAlignment="1" applyFont="1" applyNumberFormat="1">
      <alignment vertical="center"/>
    </xf>
    <xf borderId="24" fillId="0" fontId="5" numFmtId="0" xfId="0" applyBorder="1" applyFont="1"/>
    <xf borderId="25" fillId="0" fontId="5" numFmtId="0" xfId="0" applyBorder="1" applyFont="1"/>
    <xf borderId="26" fillId="0" fontId="5" numFmtId="0" xfId="0" applyBorder="1" applyFont="1"/>
    <xf borderId="27" fillId="0" fontId="5" numFmtId="0" xfId="0" applyBorder="1" applyFont="1"/>
    <xf borderId="28" fillId="3" fontId="7" numFmtId="0" xfId="0" applyAlignment="1" applyBorder="1" applyFont="1">
      <alignment horizontal="center" shrinkToFit="1" vertical="center" wrapText="0"/>
    </xf>
    <xf borderId="29" fillId="0" fontId="5" numFmtId="0" xfId="0" applyBorder="1" applyFont="1"/>
    <xf borderId="24" fillId="0" fontId="8" numFmtId="0" xfId="0" applyAlignment="1" applyBorder="1" applyFont="1">
      <alignment horizontal="center" vertical="center"/>
    </xf>
    <xf borderId="30" fillId="2" fontId="10" numFmtId="0" xfId="0" applyAlignment="1" applyBorder="1" applyFont="1">
      <alignment horizontal="right" vertical="center"/>
    </xf>
    <xf borderId="31" fillId="0" fontId="8" numFmtId="0" xfId="0" applyAlignment="1" applyBorder="1" applyFont="1">
      <alignment horizontal="right" vertical="center"/>
    </xf>
    <xf borderId="32" fillId="0" fontId="8" numFmtId="0" xfId="0" applyAlignment="1" applyBorder="1" applyFont="1">
      <alignment horizontal="center" vertical="center"/>
    </xf>
    <xf borderId="33" fillId="0" fontId="8" numFmtId="0" xfId="0" applyAlignment="1" applyBorder="1" applyFont="1">
      <alignment horizontal="right" vertical="center"/>
    </xf>
    <xf borderId="25" fillId="0" fontId="8" numFmtId="0" xfId="0" applyAlignment="1" applyBorder="1" applyFont="1">
      <alignment vertical="center"/>
    </xf>
    <xf borderId="32" fillId="0" fontId="8" numFmtId="0" xfId="0" applyAlignment="1" applyBorder="1" applyFont="1">
      <alignment vertical="center"/>
    </xf>
    <xf borderId="25" fillId="0" fontId="8" numFmtId="0" xfId="0" applyAlignment="1" applyBorder="1" applyFont="1">
      <alignment horizontal="right" vertical="center"/>
    </xf>
    <xf borderId="24" fillId="0" fontId="8" numFmtId="0" xfId="0" applyAlignment="1" applyBorder="1" applyFont="1">
      <alignment vertical="center"/>
    </xf>
    <xf borderId="30" fillId="2" fontId="8" numFmtId="0" xfId="0" applyAlignment="1" applyBorder="1" applyFont="1">
      <alignment horizontal="center" vertical="center"/>
    </xf>
    <xf borderId="18" fillId="3" fontId="11" numFmtId="165" xfId="0" applyAlignment="1" applyBorder="1" applyFont="1" applyNumberFormat="1">
      <alignment horizontal="center" readingOrder="0" shrinkToFit="1" vertical="center" wrapText="0"/>
    </xf>
    <xf borderId="19" fillId="3" fontId="7" numFmtId="0" xfId="0" applyAlignment="1" applyBorder="1" applyFont="1">
      <alignment horizontal="center" vertical="center"/>
    </xf>
    <xf borderId="0" fillId="0" fontId="1" numFmtId="0" xfId="0" applyAlignment="1" applyFont="1">
      <alignment horizontal="left" shrinkToFit="1" vertical="center" wrapText="0"/>
    </xf>
    <xf borderId="0" fillId="0" fontId="8" numFmtId="0" xfId="0" applyAlignment="1" applyFont="1">
      <alignment horizontal="left" shrinkToFit="1" vertical="center" wrapText="0"/>
    </xf>
    <xf borderId="12" fillId="3" fontId="7" numFmtId="0" xfId="0" applyAlignment="1" applyBorder="1" applyFont="1">
      <alignment horizontal="center" shrinkToFit="0" vertical="center" wrapText="1"/>
    </xf>
    <xf borderId="18" fillId="3" fontId="7" numFmtId="165" xfId="0" applyAlignment="1" applyBorder="1" applyFont="1" applyNumberFormat="1">
      <alignment horizontal="center" readingOrder="0" shrinkToFit="1" vertical="center" wrapText="0"/>
    </xf>
    <xf borderId="34" fillId="3" fontId="7" numFmtId="0" xfId="0" applyAlignment="1" applyBorder="1" applyFont="1">
      <alignment horizontal="center" shrinkToFit="1" vertical="center" wrapText="0"/>
    </xf>
    <xf borderId="35" fillId="0" fontId="5" numFmtId="0" xfId="0" applyBorder="1" applyFont="1"/>
    <xf borderId="25" fillId="0" fontId="8" numFmtId="0" xfId="0" applyAlignment="1" applyBorder="1" applyFont="1">
      <alignment horizontal="center" vertical="center"/>
    </xf>
    <xf borderId="36" fillId="2" fontId="10" numFmtId="0" xfId="0" applyAlignment="1" applyBorder="1" applyFont="1">
      <alignment horizontal="right" vertical="center"/>
    </xf>
    <xf borderId="37" fillId="0" fontId="5" numFmtId="0" xfId="0" applyBorder="1" applyFont="1"/>
    <xf borderId="38" fillId="0" fontId="8" numFmtId="0" xfId="0" applyAlignment="1" applyBorder="1" applyFont="1">
      <alignment horizontal="left" vertical="center"/>
    </xf>
    <xf borderId="39" fillId="0" fontId="5" numFmtId="0" xfId="0" applyBorder="1" applyFont="1"/>
    <xf borderId="30" fillId="2" fontId="10" numFmtId="0" xfId="0" applyAlignment="1" applyBorder="1" applyFont="1">
      <alignment horizontal="center" vertical="center"/>
    </xf>
    <xf borderId="0" fillId="0" fontId="8" numFmtId="0" xfId="0" applyAlignment="1" applyFont="1">
      <alignment horizontal="right" shrinkToFit="1" vertical="center" wrapText="0"/>
    </xf>
    <xf borderId="40" fillId="3" fontId="7" numFmtId="0" xfId="0" applyAlignment="1" applyBorder="1" applyFont="1">
      <alignment horizontal="center" shrinkToFit="1" vertical="center" wrapText="0"/>
    </xf>
    <xf borderId="41" fillId="0" fontId="5" numFmtId="0" xfId="0" applyBorder="1" applyFont="1"/>
    <xf borderId="42" fillId="3" fontId="7" numFmtId="0" xfId="0" applyAlignment="1" applyBorder="1" applyFont="1">
      <alignment horizontal="center" shrinkToFit="1" vertical="center" wrapText="0"/>
    </xf>
    <xf borderId="28" fillId="2" fontId="10" numFmtId="0" xfId="0" applyAlignment="1" applyBorder="1" applyFont="1">
      <alignment horizontal="right" vertical="center"/>
    </xf>
    <xf borderId="25" fillId="0" fontId="8" numFmtId="0" xfId="0" applyAlignment="1" applyBorder="1" applyFont="1">
      <alignment horizontal="left" vertical="center"/>
    </xf>
    <xf borderId="33" fillId="0" fontId="5" numFmtId="0" xfId="0" applyBorder="1" applyFont="1"/>
    <xf borderId="43" fillId="3" fontId="7" numFmtId="0" xfId="0" applyAlignment="1" applyBorder="1" applyFont="1">
      <alignment horizontal="center" vertical="center"/>
    </xf>
    <xf borderId="44" fillId="0" fontId="5" numFmtId="0" xfId="0" applyBorder="1" applyFont="1"/>
    <xf borderId="45" fillId="0" fontId="5" numFmtId="0" xfId="0" applyBorder="1" applyFont="1"/>
    <xf borderId="46" fillId="3" fontId="7" numFmtId="0" xfId="0" applyAlignment="1" applyBorder="1" applyFont="1">
      <alignment horizontal="center" vertical="center"/>
    </xf>
    <xf borderId="47" fillId="0" fontId="5" numFmtId="0" xfId="0" applyBorder="1" applyFont="1"/>
    <xf borderId="0" fillId="0" fontId="1" numFmtId="0" xfId="0" applyAlignment="1" applyFont="1">
      <alignment horizontal="left" shrinkToFit="0" vertical="center" wrapText="1"/>
    </xf>
    <xf borderId="0" fillId="0" fontId="8" numFmtId="0" xfId="0" applyAlignment="1" applyFont="1">
      <alignment horizontal="right" shrinkToFit="0" vertical="center" wrapText="1"/>
    </xf>
    <xf borderId="0" fillId="0" fontId="4" numFmtId="0" xfId="0" applyAlignment="1" applyFont="1">
      <alignment horizontal="left" vertical="center"/>
    </xf>
    <xf borderId="0" fillId="0" fontId="9" numFmtId="0" xfId="0" applyAlignment="1" applyFont="1">
      <alignment horizontal="left" vertical="center"/>
    </xf>
    <xf borderId="48" fillId="3" fontId="3" numFmtId="0" xfId="0" applyAlignment="1" applyBorder="1" applyFont="1">
      <alignment horizontal="center" vertical="center"/>
    </xf>
    <xf borderId="49" fillId="0" fontId="5" numFmtId="0" xfId="0" applyBorder="1" applyFont="1"/>
    <xf borderId="50" fillId="0" fontId="5" numFmtId="0" xfId="0" applyBorder="1" applyFont="1"/>
    <xf borderId="51" fillId="3" fontId="3" numFmtId="0" xfId="0" applyAlignment="1" applyBorder="1" applyFont="1">
      <alignment horizontal="center" vertical="center"/>
    </xf>
    <xf borderId="52" fillId="0" fontId="5" numFmtId="0" xfId="0" applyBorder="1" applyFont="1"/>
    <xf borderId="53" fillId="0" fontId="5" numFmtId="0" xfId="0" applyBorder="1" applyFont="1"/>
    <xf borderId="51" fillId="3" fontId="7" numFmtId="0" xfId="0" applyAlignment="1" applyBorder="1" applyFont="1">
      <alignment horizontal="center" shrinkToFit="1" vertical="center" wrapText="0"/>
    </xf>
    <xf borderId="54" fillId="0" fontId="5" numFmtId="0" xfId="0" applyBorder="1" applyFont="1"/>
    <xf borderId="55" fillId="0" fontId="5" numFmtId="0" xfId="0" applyBorder="1" applyFont="1"/>
    <xf borderId="56" fillId="0" fontId="5" numFmtId="0" xfId="0" applyBorder="1" applyFont="1"/>
    <xf borderId="57" fillId="3" fontId="3" numFmtId="0" xfId="0" applyAlignment="1" applyBorder="1" applyFont="1">
      <alignment horizontal="center" vertical="center"/>
    </xf>
    <xf borderId="58" fillId="0" fontId="5" numFmtId="0" xfId="0" applyBorder="1" applyFont="1"/>
    <xf borderId="0" fillId="0" fontId="12" numFmtId="0" xfId="0" applyAlignment="1" applyFont="1">
      <alignment shrinkToFit="0" vertical="center" wrapText="1"/>
    </xf>
    <xf borderId="0" fillId="0" fontId="3" numFmtId="0" xfId="0" applyAlignment="1" applyFont="1">
      <alignment horizontal="center" shrinkToFit="0" vertical="center" wrapText="1"/>
    </xf>
    <xf borderId="4" fillId="3" fontId="3" numFmtId="166" xfId="0" applyAlignment="1" applyBorder="1" applyFont="1" applyNumberFormat="1">
      <alignment horizontal="center" shrinkToFit="0" vertical="center" wrapText="1"/>
    </xf>
    <xf borderId="59" fillId="3" fontId="3" numFmtId="165" xfId="0" applyAlignment="1" applyBorder="1" applyFont="1" applyNumberFormat="1">
      <alignment horizontal="left" readingOrder="0" shrinkToFit="0" vertical="center" wrapText="1"/>
    </xf>
    <xf borderId="4" fillId="0" fontId="13" numFmtId="0" xfId="0" applyAlignment="1" applyBorder="1" applyFont="1">
      <alignment horizontal="center" vertical="center"/>
    </xf>
    <xf borderId="4" fillId="2" fontId="13" numFmtId="0" xfId="0" applyAlignment="1" applyBorder="1" applyFont="1">
      <alignment horizontal="center" vertical="center"/>
    </xf>
    <xf borderId="0" fillId="0" fontId="6" numFmtId="0" xfId="0" applyAlignment="1" applyFont="1">
      <alignment vertical="center"/>
    </xf>
    <xf borderId="0" fillId="0" fontId="4" numFmtId="0" xfId="0" applyAlignment="1" applyFont="1">
      <alignment shrinkToFit="0" vertical="center" wrapText="1"/>
    </xf>
    <xf borderId="0" fillId="0" fontId="3" numFmtId="166" xfId="0" applyAlignment="1" applyFont="1" applyNumberFormat="1">
      <alignment horizontal="center" shrinkToFit="0" vertical="center" wrapText="1"/>
    </xf>
    <xf borderId="0" fillId="0" fontId="3" numFmtId="165" xfId="0" applyAlignment="1" applyFont="1" applyNumberFormat="1">
      <alignment horizontal="left" shrinkToFit="0" vertical="center" wrapText="1"/>
    </xf>
    <xf borderId="0" fillId="0" fontId="13" numFmtId="0" xfId="0" applyAlignment="1" applyFont="1">
      <alignment horizontal="center" vertical="center"/>
    </xf>
    <xf borderId="60" fillId="3" fontId="7" numFmtId="0" xfId="0" applyAlignment="1" applyBorder="1" applyFont="1">
      <alignment horizontal="center" vertical="center"/>
    </xf>
    <xf borderId="61" fillId="0" fontId="5" numFmtId="0" xfId="0" applyBorder="1" applyFont="1"/>
    <xf borderId="62" fillId="0" fontId="5" numFmtId="0" xfId="0" applyBorder="1" applyFont="1"/>
    <xf borderId="63" fillId="2" fontId="3" numFmtId="0" xfId="0" applyAlignment="1" applyBorder="1" applyFont="1">
      <alignment horizontal="center" vertical="center"/>
    </xf>
    <xf borderId="64" fillId="2" fontId="1" numFmtId="0" xfId="0" applyAlignment="1" applyBorder="1" applyFont="1">
      <alignment vertical="center"/>
    </xf>
    <xf borderId="65" fillId="0" fontId="4" numFmtId="0" xfId="0" applyAlignment="1" applyBorder="1" applyFont="1">
      <alignment vertical="center"/>
    </xf>
    <xf borderId="0" fillId="0" fontId="14" numFmtId="0" xfId="0" applyAlignment="1" applyFont="1">
      <alignment vertical="center"/>
    </xf>
    <xf borderId="0" fillId="0" fontId="15" numFmtId="0" xfId="0" applyAlignment="1" applyFont="1">
      <alignment shrinkToFit="1" vertical="center" wrapText="0"/>
    </xf>
    <xf borderId="0" fillId="0" fontId="3" numFmtId="0" xfId="0" applyAlignment="1" applyFont="1">
      <alignment horizontal="left" vertical="center"/>
    </xf>
    <xf borderId="66" fillId="4" fontId="16" numFmtId="0" xfId="0" applyAlignment="1" applyBorder="1" applyFill="1" applyFont="1">
      <alignment horizontal="center" shrinkToFit="1" vertical="center" wrapText="0"/>
    </xf>
    <xf borderId="67" fillId="0" fontId="5" numFmtId="0" xfId="0" applyBorder="1" applyFont="1"/>
    <xf borderId="68" fillId="0" fontId="5" numFmtId="0" xfId="0" applyBorder="1" applyFont="1"/>
    <xf borderId="4" fillId="2" fontId="1" numFmtId="0" xfId="0" applyAlignment="1" applyBorder="1" applyFont="1">
      <alignment horizontal="right" vertical="center"/>
    </xf>
    <xf borderId="4" fillId="3" fontId="7" numFmtId="0" xfId="0" applyAlignment="1" applyBorder="1" applyFont="1">
      <alignment horizontal="center" shrinkToFit="1" vertical="center" wrapText="0"/>
    </xf>
    <xf borderId="4" fillId="2" fontId="1" numFmtId="0" xfId="0" applyAlignment="1" applyBorder="1" applyFont="1">
      <alignment horizontal="left" vertical="center"/>
    </xf>
    <xf borderId="4" fillId="2" fontId="4" numFmtId="0" xfId="0" applyAlignment="1" applyBorder="1" applyFont="1">
      <alignment horizontal="center" vertical="center"/>
    </xf>
    <xf borderId="9" fillId="2" fontId="3" numFmtId="0" xfId="0" applyAlignment="1" applyBorder="1" applyFont="1">
      <alignment vertical="center"/>
    </xf>
    <xf borderId="5" fillId="0" fontId="3" numFmtId="0" xfId="0" applyAlignment="1" applyBorder="1" applyFont="1">
      <alignment vertical="center"/>
    </xf>
    <xf borderId="7" fillId="2" fontId="3" numFmtId="0" xfId="0" applyAlignment="1" applyBorder="1" applyFont="1">
      <alignment vertical="center"/>
    </xf>
    <xf borderId="5" fillId="0" fontId="3" numFmtId="167" xfId="0" applyAlignment="1" applyBorder="1" applyFont="1" applyNumberFormat="1">
      <alignment vertical="center"/>
    </xf>
    <xf borderId="10" fillId="2" fontId="3" numFmtId="0" xfId="0" applyAlignment="1" applyBorder="1" applyFont="1">
      <alignment horizontal="center" vertical="center"/>
    </xf>
    <xf borderId="5" fillId="0" fontId="3" numFmtId="0" xfId="0" applyAlignment="1" applyBorder="1" applyFont="1">
      <alignment horizontal="left" vertical="center"/>
    </xf>
    <xf borderId="0" fillId="0" fontId="8" numFmtId="0" xfId="0" applyAlignment="1" applyFont="1">
      <alignment vertical="center"/>
    </xf>
    <xf borderId="0" fillId="0" fontId="7" numFmtId="0" xfId="0" applyAlignment="1" applyFont="1">
      <alignment vertical="center"/>
    </xf>
    <xf borderId="15" fillId="2" fontId="8" numFmtId="0" xfId="0" applyAlignment="1" applyBorder="1" applyFont="1">
      <alignment horizontal="left" shrinkToFit="1" vertical="center" wrapText="0"/>
    </xf>
    <xf borderId="69" fillId="0" fontId="5" numFmtId="0" xfId="0" applyBorder="1" applyFont="1"/>
    <xf borderId="70" fillId="0" fontId="5" numFmtId="0" xfId="0" applyBorder="1" applyFont="1"/>
    <xf borderId="71" fillId="0" fontId="5" numFmtId="0" xfId="0" applyBorder="1" applyFont="1"/>
    <xf borderId="0" fillId="0" fontId="8" numFmtId="0" xfId="0" applyAlignment="1" applyFont="1">
      <alignment horizontal="left" vertical="center"/>
    </xf>
    <xf borderId="0" fillId="0" fontId="14" numFmtId="0" xfId="0" applyAlignment="1" applyFont="1">
      <alignment horizontal="left" vertical="center"/>
    </xf>
    <xf borderId="0" fillId="0" fontId="17" numFmtId="0" xfId="0" applyAlignment="1" applyFont="1">
      <alignment horizontal="left" shrinkToFit="1" vertical="center" wrapText="0"/>
    </xf>
    <xf borderId="0" fillId="0" fontId="4" numFmtId="0" xfId="0" applyAlignment="1" applyFont="1">
      <alignment horizontal="right" vertical="center"/>
    </xf>
    <xf borderId="0" fillId="0" fontId="18" numFmtId="0" xfId="0" applyAlignment="1" applyFont="1">
      <alignment horizontal="center" shrinkToFit="1" vertical="center" wrapText="0"/>
    </xf>
    <xf borderId="0" fillId="0" fontId="4" numFmtId="0" xfId="0" applyAlignment="1" applyFont="1">
      <alignment shrinkToFit="1" vertical="center" wrapText="0"/>
    </xf>
    <xf borderId="0" fillId="0" fontId="4" numFmtId="0" xfId="0" applyAlignment="1" applyFont="1">
      <alignment horizontal="center" shrinkToFit="1" vertical="center" wrapText="0"/>
    </xf>
    <xf borderId="72" fillId="2" fontId="8" numFmtId="0" xfId="0" applyAlignment="1" applyBorder="1" applyFont="1">
      <alignment horizontal="right" vertical="center"/>
    </xf>
    <xf borderId="73" fillId="0" fontId="5" numFmtId="0" xfId="0" applyBorder="1" applyFont="1"/>
    <xf borderId="74" fillId="0" fontId="5" numFmtId="0" xfId="0" applyBorder="1" applyFont="1"/>
    <xf borderId="0" fillId="0" fontId="19" numFmtId="0" xfId="0" applyAlignment="1" applyFont="1">
      <alignment vertical="center"/>
    </xf>
    <xf borderId="75" fillId="0" fontId="4" numFmtId="0" xfId="0" applyAlignment="1" applyBorder="1" applyFont="1">
      <alignment horizontal="center" shrinkToFit="1" vertical="center" wrapText="0"/>
    </xf>
    <xf borderId="75" fillId="0" fontId="5" numFmtId="0" xfId="0" applyBorder="1" applyFont="1"/>
    <xf borderId="75" fillId="0" fontId="9" numFmtId="0" xfId="0" applyAlignment="1" applyBorder="1" applyFont="1">
      <alignment horizontal="center" vertical="center"/>
    </xf>
    <xf borderId="76" fillId="5" fontId="20" numFmtId="0" xfId="0" applyAlignment="1" applyBorder="1" applyFill="1" applyFont="1">
      <alignment horizontal="center" vertical="center"/>
    </xf>
    <xf borderId="77" fillId="0" fontId="5" numFmtId="0" xfId="0" applyBorder="1" applyFont="1"/>
    <xf borderId="78" fillId="0" fontId="5" numFmtId="0" xfId="0" applyBorder="1" applyFont="1"/>
    <xf borderId="79" fillId="0" fontId="4" numFmtId="0" xfId="0" applyAlignment="1" applyBorder="1" applyFont="1">
      <alignment horizontal="center" vertical="center"/>
    </xf>
    <xf borderId="80" fillId="0" fontId="5" numFmtId="0" xfId="0" applyBorder="1" applyFont="1"/>
    <xf borderId="81" fillId="0" fontId="5" numFmtId="0" xfId="0" applyBorder="1" applyFont="1"/>
    <xf borderId="82" fillId="0" fontId="1" numFmtId="0" xfId="0" applyAlignment="1" applyBorder="1" applyFont="1">
      <alignment horizontal="center" vertical="center"/>
    </xf>
    <xf borderId="83" fillId="0" fontId="5" numFmtId="0" xfId="0" applyBorder="1" applyFont="1"/>
    <xf borderId="84" fillId="0" fontId="5" numFmtId="0" xfId="0" applyBorder="1" applyFont="1"/>
    <xf borderId="85" fillId="0" fontId="4" numFmtId="0" xfId="0" applyAlignment="1" applyBorder="1" applyFont="1">
      <alignment horizontal="center" vertical="center"/>
    </xf>
    <xf borderId="86" fillId="0" fontId="5" numFmtId="0" xfId="0" applyBorder="1" applyFont="1"/>
    <xf borderId="87" fillId="0" fontId="13" numFmtId="0" xfId="0" applyAlignment="1" applyBorder="1" applyFont="1">
      <alignment horizontal="center" vertical="center"/>
    </xf>
    <xf borderId="75" fillId="0" fontId="9" numFmtId="0" xfId="0" applyAlignment="1" applyBorder="1" applyFont="1">
      <alignment horizontal="center" shrinkToFit="1" vertical="center" wrapText="0"/>
    </xf>
    <xf borderId="88" fillId="0" fontId="19" numFmtId="0" xfId="0" applyAlignment="1" applyBorder="1" applyFont="1">
      <alignment horizontal="center" vertical="center"/>
    </xf>
    <xf borderId="75" fillId="0" fontId="8" numFmtId="0" xfId="0" applyAlignment="1" applyBorder="1" applyFont="1">
      <alignment horizontal="center" vertical="center"/>
    </xf>
    <xf borderId="89" fillId="0" fontId="4" numFmtId="0" xfId="0" applyAlignment="1" applyBorder="1" applyFont="1">
      <alignment horizontal="center" shrinkToFit="0" vertical="center" wrapText="1"/>
    </xf>
    <xf borderId="90" fillId="0" fontId="5" numFmtId="0" xfId="0" applyBorder="1" applyFont="1"/>
    <xf borderId="91" fillId="0" fontId="5" numFmtId="0" xfId="0" applyBorder="1" applyFont="1"/>
    <xf borderId="92" fillId="0" fontId="4" numFmtId="0" xfId="0" applyAlignment="1" applyBorder="1" applyFont="1">
      <alignment horizontal="center" vertical="center"/>
    </xf>
    <xf borderId="93" fillId="0" fontId="5" numFmtId="0" xfId="0" applyBorder="1" applyFont="1"/>
    <xf borderId="94" fillId="0" fontId="5" numFmtId="0" xfId="0" applyBorder="1" applyFont="1"/>
    <xf borderId="95" fillId="0" fontId="13" numFmtId="0" xfId="0" applyAlignment="1" applyBorder="1" applyFont="1">
      <alignment horizontal="center" vertical="center"/>
    </xf>
    <xf borderId="96" fillId="0" fontId="5" numFmtId="0" xfId="0" applyBorder="1" applyFont="1"/>
    <xf borderId="97" fillId="0" fontId="5" numFmtId="0" xfId="0" applyBorder="1" applyFont="1"/>
    <xf borderId="98" fillId="0" fontId="8" numFmtId="0" xfId="0" applyAlignment="1" applyBorder="1" applyFont="1">
      <alignment horizontal="center" vertical="center"/>
    </xf>
    <xf borderId="99" fillId="0" fontId="5" numFmtId="0" xfId="0" applyBorder="1" applyFont="1"/>
    <xf borderId="100" fillId="0" fontId="5" numFmtId="0" xfId="0" applyBorder="1" applyFont="1"/>
    <xf borderId="99" fillId="0" fontId="1" numFmtId="0" xfId="0" applyAlignment="1" applyBorder="1" applyFont="1">
      <alignment horizontal="center" vertical="center"/>
    </xf>
    <xf borderId="101" fillId="0" fontId="5" numFmtId="0" xfId="0" applyBorder="1" applyFont="1"/>
    <xf borderId="102" fillId="0" fontId="1" numFmtId="0" xfId="0" applyAlignment="1" applyBorder="1" applyFont="1">
      <alignment horizontal="center" vertical="center"/>
    </xf>
    <xf borderId="103" fillId="0" fontId="5" numFmtId="0" xfId="0" applyBorder="1" applyFont="1"/>
    <xf borderId="104" fillId="0" fontId="5" numFmtId="0" xfId="0" applyBorder="1" applyFont="1"/>
    <xf borderId="79" fillId="0" fontId="4" numFmtId="0" xfId="0" applyAlignment="1" applyBorder="1" applyFont="1">
      <alignment horizontal="center" shrinkToFit="1" vertical="center" wrapText="0"/>
    </xf>
    <xf borderId="80" fillId="0" fontId="3" numFmtId="168" xfId="0" applyAlignment="1" applyBorder="1" applyFont="1" applyNumberFormat="1">
      <alignment horizontal="center" shrinkToFit="1" vertical="center" wrapText="0"/>
    </xf>
    <xf borderId="80" fillId="0" fontId="4" numFmtId="167" xfId="0" applyAlignment="1" applyBorder="1" applyFont="1" applyNumberFormat="1">
      <alignment horizontal="center" shrinkToFit="1" vertical="center" wrapText="0"/>
    </xf>
    <xf borderId="80" fillId="0" fontId="4" numFmtId="0" xfId="0" applyAlignment="1" applyBorder="1" applyFont="1">
      <alignment horizontal="center" shrinkToFit="1" vertical="center" wrapText="0"/>
    </xf>
    <xf borderId="105" fillId="0" fontId="4" numFmtId="0" xfId="0" applyAlignment="1" applyBorder="1" applyFont="1">
      <alignment shrinkToFit="1" vertical="center" wrapText="0"/>
    </xf>
    <xf borderId="80" fillId="0" fontId="4" numFmtId="0" xfId="0" applyAlignment="1" applyBorder="1" applyFont="1">
      <alignment horizontal="right" shrinkToFit="1" vertical="center" wrapText="0"/>
    </xf>
    <xf borderId="80" fillId="0" fontId="4" numFmtId="0" xfId="0" applyAlignment="1" applyBorder="1" applyFont="1">
      <alignment horizontal="left" shrinkToFit="1" vertical="center" wrapText="0"/>
    </xf>
    <xf borderId="106" fillId="0" fontId="5" numFmtId="0" xfId="0" applyBorder="1" applyFont="1"/>
    <xf borderId="98" fillId="0" fontId="4" numFmtId="0" xfId="0" applyAlignment="1" applyBorder="1" applyFont="1">
      <alignment horizontal="center" shrinkToFit="1" vertical="center" wrapText="0"/>
    </xf>
    <xf borderId="85" fillId="0" fontId="5" numFmtId="0" xfId="0" applyBorder="1" applyFont="1"/>
    <xf borderId="86" fillId="0" fontId="4" numFmtId="0" xfId="0" applyAlignment="1" applyBorder="1" applyFont="1">
      <alignment shrinkToFit="1" vertical="center" wrapText="0"/>
    </xf>
    <xf borderId="107" fillId="0" fontId="5" numFmtId="0" xfId="0" applyBorder="1" applyFont="1"/>
    <xf borderId="108" fillId="0" fontId="4" numFmtId="0" xfId="0" applyAlignment="1" applyBorder="1" applyFont="1">
      <alignment horizontal="center" vertical="center"/>
    </xf>
    <xf borderId="109" fillId="0" fontId="5" numFmtId="0" xfId="0" applyBorder="1" applyFont="1"/>
    <xf borderId="110" fillId="0" fontId="1" numFmtId="0" xfId="0" applyAlignment="1" applyBorder="1" applyFont="1">
      <alignment horizontal="center" vertical="center"/>
    </xf>
    <xf borderId="51" fillId="0" fontId="4" numFmtId="0" xfId="0" applyAlignment="1" applyBorder="1" applyFont="1">
      <alignment horizontal="center" shrinkToFit="1" vertical="center" wrapText="0"/>
    </xf>
    <xf borderId="52" fillId="0" fontId="4" numFmtId="0" xfId="0" applyAlignment="1" applyBorder="1" applyFont="1">
      <alignment horizontal="center" shrinkToFit="1" vertical="center" wrapText="0"/>
    </xf>
    <xf borderId="111" fillId="0" fontId="5" numFmtId="0" xfId="0" applyBorder="1" applyFont="1"/>
    <xf borderId="112" fillId="0" fontId="19" numFmtId="0" xfId="0" applyAlignment="1" applyBorder="1" applyFont="1">
      <alignment horizontal="center" vertical="center"/>
    </xf>
    <xf borderId="113" fillId="0" fontId="4" numFmtId="169" xfId="0" applyAlignment="1" applyBorder="1" applyFont="1" applyNumberFormat="1">
      <alignment horizontal="center" shrinkToFit="1" vertical="center" wrapText="0"/>
    </xf>
    <xf borderId="113" fillId="0" fontId="5" numFmtId="0" xfId="0" applyBorder="1" applyFont="1"/>
    <xf borderId="114" fillId="0" fontId="5" numFmtId="0" xfId="0" applyBorder="1" applyFont="1"/>
    <xf borderId="115" fillId="0" fontId="5" numFmtId="0" xfId="0" applyBorder="1" applyFont="1"/>
    <xf borderId="116" fillId="0" fontId="5" numFmtId="0" xfId="0" applyBorder="1" applyFont="1"/>
    <xf borderId="117" fillId="0" fontId="3" numFmtId="170" xfId="0" applyAlignment="1" applyBorder="1" applyFont="1" applyNumberFormat="1">
      <alignment horizontal="center" shrinkToFit="1" vertical="center" wrapText="0"/>
    </xf>
    <xf borderId="118" fillId="0" fontId="5" numFmtId="0" xfId="0" applyBorder="1" applyFont="1"/>
    <xf borderId="99" fillId="0" fontId="4" numFmtId="0" xfId="0" applyAlignment="1" applyBorder="1" applyFont="1">
      <alignment horizontal="center" shrinkToFit="1" vertical="center" wrapText="0"/>
    </xf>
    <xf borderId="99" fillId="0" fontId="4" numFmtId="169" xfId="0" applyAlignment="1" applyBorder="1" applyFont="1" applyNumberFormat="1">
      <alignment horizontal="center" shrinkToFit="1" vertical="center" wrapText="0"/>
    </xf>
    <xf borderId="90" fillId="0" fontId="4" numFmtId="0" xfId="0" applyAlignment="1" applyBorder="1" applyFont="1">
      <alignment horizontal="center" shrinkToFit="1" vertical="center" wrapText="0"/>
    </xf>
    <xf borderId="48" fillId="0" fontId="4" numFmtId="0" xfId="0" applyAlignment="1" applyBorder="1" applyFont="1">
      <alignment horizontal="center" shrinkToFit="1" vertical="center" wrapText="0"/>
    </xf>
    <xf borderId="49" fillId="0" fontId="4" numFmtId="0" xfId="0" applyAlignment="1" applyBorder="1" applyFont="1">
      <alignment horizontal="left" shrinkToFit="1" vertical="center" wrapText="0"/>
    </xf>
    <xf borderId="119" fillId="0" fontId="5" numFmtId="0" xfId="0" applyBorder="1" applyFont="1"/>
    <xf borderId="54" fillId="0" fontId="4" numFmtId="0" xfId="0" applyAlignment="1" applyBorder="1" applyFont="1">
      <alignment horizontal="left" shrinkToFit="1" vertical="center" wrapText="0"/>
    </xf>
    <xf borderId="108" fillId="0" fontId="5" numFmtId="0" xfId="0" applyBorder="1" applyFont="1"/>
    <xf borderId="120" fillId="0" fontId="4" numFmtId="0" xfId="0" applyAlignment="1" applyBorder="1" applyFont="1">
      <alignment horizontal="center" shrinkToFit="1" vertical="center" wrapText="0"/>
    </xf>
    <xf borderId="120" fillId="0" fontId="5" numFmtId="0" xfId="0" applyBorder="1" applyFont="1"/>
    <xf borderId="120" fillId="0" fontId="4" numFmtId="169" xfId="0" applyAlignment="1" applyBorder="1" applyFont="1" applyNumberFormat="1">
      <alignment horizontal="center" shrinkToFit="1" vertical="center" wrapText="0"/>
    </xf>
    <xf borderId="96" fillId="0" fontId="4" numFmtId="0" xfId="0" applyAlignment="1" applyBorder="1" applyFont="1">
      <alignment shrinkToFit="1" vertical="center" wrapText="0"/>
    </xf>
    <xf borderId="96" fillId="0" fontId="4" numFmtId="0" xfId="0" applyAlignment="1" applyBorder="1" applyFont="1">
      <alignment horizontal="center" shrinkToFit="1" vertical="center" wrapText="0"/>
    </xf>
    <xf borderId="121" fillId="0" fontId="5" numFmtId="0" xfId="0" applyBorder="1" applyFont="1"/>
    <xf borderId="110" fillId="0" fontId="1" numFmtId="0" xfId="0" applyAlignment="1" applyBorder="1" applyFont="1">
      <alignment horizontal="center" shrinkToFit="0" vertical="center" wrapText="1"/>
    </xf>
    <xf borderId="51" fillId="0" fontId="19" numFmtId="0" xfId="0" applyAlignment="1" applyBorder="1" applyFont="1">
      <alignment horizontal="center" shrinkToFit="1" vertical="center" wrapText="0"/>
    </xf>
    <xf borderId="122" fillId="0" fontId="5" numFmtId="0" xfId="0" applyBorder="1" applyFont="1"/>
    <xf borderId="123" fillId="0" fontId="4" numFmtId="0" xfId="0" applyAlignment="1" applyBorder="1" applyFont="1">
      <alignment horizontal="left" shrinkToFit="1" vertical="center" wrapText="0"/>
    </xf>
    <xf borderId="123" fillId="0" fontId="8" numFmtId="49" xfId="0" applyAlignment="1" applyBorder="1" applyFont="1" applyNumberFormat="1">
      <alignment horizontal="left" shrinkToFit="1" vertical="center" wrapText="0"/>
    </xf>
    <xf borderId="89" fillId="0" fontId="4" numFmtId="0" xfId="0" applyAlignment="1" applyBorder="1" applyFont="1">
      <alignment horizontal="center" vertical="center"/>
    </xf>
    <xf borderId="124" fillId="0" fontId="19" numFmtId="0" xfId="0" applyAlignment="1" applyBorder="1" applyFont="1">
      <alignment horizontal="center" shrinkToFit="1" vertical="center" wrapText="0"/>
    </xf>
    <xf borderId="125" fillId="0" fontId="5" numFmtId="0" xfId="0" applyBorder="1" applyFont="1"/>
    <xf borderId="124" fillId="0" fontId="21" numFmtId="49" xfId="0" applyAlignment="1" applyBorder="1" applyFont="1" applyNumberFormat="1">
      <alignment horizontal="left" shrinkToFit="1" vertical="center" wrapText="0"/>
    </xf>
    <xf borderId="126" fillId="0" fontId="5" numFmtId="0" xfId="0" applyBorder="1" applyFont="1"/>
    <xf borderId="127" fillId="0" fontId="5" numFmtId="0" xfId="0" applyBorder="1" applyFont="1"/>
    <xf borderId="89" fillId="0" fontId="19" numFmtId="0" xfId="0" applyAlignment="1" applyBorder="1" applyFont="1">
      <alignment horizontal="center" vertical="center"/>
    </xf>
    <xf borderId="128" fillId="0" fontId="5" numFmtId="0" xfId="0" applyBorder="1" applyFont="1"/>
    <xf borderId="90" fillId="0" fontId="19" numFmtId="0" xfId="0" applyAlignment="1" applyBorder="1" applyFont="1">
      <alignment horizontal="center" vertical="center"/>
    </xf>
    <xf borderId="129" fillId="0" fontId="19" numFmtId="0" xfId="0" applyAlignment="1" applyBorder="1" applyFont="1">
      <alignment horizontal="center" vertical="center"/>
    </xf>
    <xf borderId="0" fillId="0" fontId="4" numFmtId="3" xfId="0" applyAlignment="1" applyFont="1" applyNumberFormat="1">
      <alignment horizontal="left" vertical="center"/>
    </xf>
    <xf borderId="130" fillId="0" fontId="1" numFmtId="0" xfId="0" applyAlignment="1" applyBorder="1" applyFont="1">
      <alignment horizontal="center" vertical="center"/>
    </xf>
    <xf borderId="4" fillId="0" fontId="22" numFmtId="0" xfId="0" applyAlignment="1" applyBorder="1" applyFont="1">
      <alignment horizontal="center" shrinkToFit="0" vertical="center" wrapText="1"/>
    </xf>
    <xf borderId="48" fillId="0" fontId="23" numFmtId="0" xfId="0" applyAlignment="1" applyBorder="1" applyFont="1">
      <alignment horizontal="center" shrinkToFit="1" vertical="center" wrapText="0"/>
    </xf>
    <xf borderId="4" fillId="0" fontId="23" numFmtId="0" xfId="0" applyAlignment="1" applyBorder="1" applyFont="1">
      <alignment horizontal="center" shrinkToFit="1" vertical="center" wrapText="0"/>
    </xf>
    <xf borderId="131" fillId="0" fontId="5" numFmtId="0" xfId="0" applyBorder="1" applyFont="1"/>
    <xf borderId="89" fillId="0" fontId="19" numFmtId="0" xfId="0" applyAlignment="1" applyBorder="1" applyFont="1">
      <alignment horizontal="center" shrinkToFit="0" vertical="center" wrapText="1"/>
    </xf>
    <xf borderId="90" fillId="0" fontId="8" numFmtId="0" xfId="0" applyAlignment="1" applyBorder="1" applyFont="1">
      <alignment horizontal="left" shrinkToFit="1" vertical="center" wrapText="0"/>
    </xf>
    <xf borderId="130" fillId="0" fontId="1" numFmtId="0" xfId="0" applyAlignment="1" applyBorder="1" applyFont="1">
      <alignment horizontal="center" shrinkToFit="1" vertical="center" wrapText="0"/>
    </xf>
    <xf borderId="132" fillId="0" fontId="4" numFmtId="166" xfId="0" applyAlignment="1" applyBorder="1" applyFont="1" applyNumberFormat="1">
      <alignment horizontal="center" vertical="center"/>
    </xf>
    <xf borderId="93" fillId="0" fontId="4" numFmtId="171" xfId="0" applyAlignment="1" applyBorder="1" applyFont="1" applyNumberFormat="1">
      <alignment horizontal="center" vertical="center"/>
    </xf>
    <xf borderId="133" fillId="0" fontId="5" numFmtId="0" xfId="0" applyBorder="1" applyFont="1"/>
    <xf borderId="134" fillId="0" fontId="1" numFmtId="0" xfId="0" applyAlignment="1" applyBorder="1" applyFont="1">
      <alignment horizontal="center" shrinkToFit="1" vertical="center" wrapText="0"/>
    </xf>
    <xf borderId="93" fillId="0" fontId="1" numFmtId="0" xfId="0" applyAlignment="1" applyBorder="1" applyFont="1">
      <alignment horizontal="center" shrinkToFit="1" vertical="center" wrapText="0"/>
    </xf>
    <xf borderId="135" fillId="0" fontId="5" numFmtId="0" xfId="0" applyBorder="1" applyFont="1"/>
    <xf borderId="108" fillId="0" fontId="19" numFmtId="0" xfId="0" applyAlignment="1" applyBorder="1" applyFont="1">
      <alignment horizontal="center" shrinkToFit="0" vertical="center" wrapText="1"/>
    </xf>
    <xf borderId="136" fillId="0" fontId="5" numFmtId="0" xfId="0" applyBorder="1" applyFont="1"/>
    <xf borderId="96" fillId="0" fontId="19" numFmtId="0" xfId="0" applyAlignment="1" applyBorder="1" applyFont="1">
      <alignment horizontal="center" shrinkToFit="0" vertical="center" wrapText="1"/>
    </xf>
    <xf borderId="82" fillId="0" fontId="4" numFmtId="0" xfId="0" applyAlignment="1" applyBorder="1" applyFont="1">
      <alignment horizontal="center" vertical="center"/>
    </xf>
    <xf borderId="137" fillId="0" fontId="5" numFmtId="0" xfId="0" applyBorder="1" applyFont="1"/>
    <xf borderId="138" fillId="0" fontId="4" numFmtId="0" xfId="0" applyAlignment="1" applyBorder="1" applyFont="1">
      <alignment horizontal="center" vertical="center"/>
    </xf>
    <xf borderId="110" fillId="0" fontId="8" numFmtId="0" xfId="0" applyAlignment="1" applyBorder="1" applyFont="1">
      <alignment horizontal="center" vertical="center"/>
    </xf>
    <xf borderId="4" fillId="0" fontId="4" numFmtId="0" xfId="0" applyAlignment="1" applyBorder="1" applyFont="1">
      <alignment horizontal="center" shrinkToFit="1" vertical="center" wrapText="0"/>
    </xf>
    <xf borderId="139" fillId="0" fontId="4" numFmtId="0" xfId="0" applyAlignment="1" applyBorder="1" applyFont="1">
      <alignment horizontal="center" shrinkToFit="1" textRotation="255" vertical="center" wrapText="0"/>
    </xf>
    <xf borderId="140" fillId="0" fontId="8" numFmtId="168" xfId="0" applyAlignment="1" applyBorder="1" applyFont="1" applyNumberFormat="1">
      <alignment horizontal="center" shrinkToFit="1" vertical="center" wrapText="0"/>
    </xf>
    <xf borderId="53" fillId="0" fontId="8" numFmtId="168" xfId="0" applyAlignment="1" applyBorder="1" applyFont="1" applyNumberFormat="1">
      <alignment vertical="center"/>
    </xf>
    <xf borderId="51" fillId="0" fontId="8" numFmtId="0" xfId="0" applyAlignment="1" applyBorder="1" applyFont="1">
      <alignment horizontal="center" shrinkToFit="1" vertical="center" wrapText="0"/>
    </xf>
    <xf borderId="48" fillId="0" fontId="8" numFmtId="169" xfId="0" applyAlignment="1" applyBorder="1" applyFont="1" applyNumberFormat="1">
      <alignment horizontal="center" shrinkToFit="1" vertical="center" wrapText="0"/>
    </xf>
    <xf borderId="48" fillId="0" fontId="8" numFmtId="0" xfId="0" applyAlignment="1" applyBorder="1" applyFont="1">
      <alignment horizontal="center" shrinkToFit="1" vertical="center" wrapText="0"/>
    </xf>
    <xf borderId="0" fillId="0" fontId="24" numFmtId="0" xfId="0" applyAlignment="1" applyFont="1">
      <alignment horizontal="center" vertical="center"/>
    </xf>
    <xf borderId="0" fillId="0" fontId="4" numFmtId="3" xfId="0" applyAlignment="1" applyFont="1" applyNumberFormat="1">
      <alignment vertical="center"/>
    </xf>
    <xf borderId="4" fillId="0" fontId="8" numFmtId="0" xfId="0" applyAlignment="1" applyBorder="1" applyFont="1">
      <alignment horizontal="center" shrinkToFit="1" vertical="center" wrapText="0"/>
    </xf>
    <xf borderId="5" fillId="0" fontId="8" numFmtId="0" xfId="0" applyAlignment="1" applyBorder="1" applyFont="1">
      <alignment horizontal="center" shrinkToFit="1" vertical="center" wrapText="0"/>
    </xf>
    <xf borderId="139" fillId="0" fontId="5" numFmtId="0" xfId="0" applyBorder="1" applyFont="1"/>
    <xf borderId="110" fillId="0" fontId="8" numFmtId="168" xfId="0" applyAlignment="1" applyBorder="1" applyFont="1" applyNumberFormat="1">
      <alignment horizontal="center" vertical="center"/>
    </xf>
    <xf borderId="4" fillId="0" fontId="8" numFmtId="0" xfId="0" applyAlignment="1" applyBorder="1" applyFont="1">
      <alignment horizontal="center" vertical="center"/>
    </xf>
    <xf borderId="130" fillId="0" fontId="8" numFmtId="168" xfId="0" applyAlignment="1" applyBorder="1" applyFont="1" applyNumberFormat="1">
      <alignment horizontal="center" vertical="center"/>
    </xf>
    <xf borderId="139" fillId="0" fontId="8" numFmtId="0" xfId="0" applyAlignment="1" applyBorder="1" applyFont="1">
      <alignment horizontal="center" vertical="center"/>
    </xf>
    <xf borderId="54" fillId="0" fontId="8" numFmtId="0" xfId="0" applyAlignment="1" applyBorder="1" applyFont="1">
      <alignment horizontal="center" vertical="center"/>
    </xf>
    <xf borderId="48" fillId="0" fontId="8" numFmtId="0" xfId="0" applyAlignment="1" applyBorder="1" applyFont="1">
      <alignment horizontal="center" vertical="center"/>
    </xf>
    <xf borderId="85" fillId="0" fontId="8" numFmtId="168" xfId="0" applyAlignment="1" applyBorder="1" applyFont="1" applyNumberFormat="1">
      <alignment horizontal="center" vertical="center"/>
    </xf>
    <xf borderId="115" fillId="0" fontId="4" numFmtId="0" xfId="0" applyAlignment="1" applyBorder="1" applyFont="1">
      <alignment vertical="center"/>
    </xf>
    <xf borderId="118" fillId="0" fontId="4" numFmtId="0" xfId="0" applyAlignment="1" applyBorder="1" applyFont="1">
      <alignment vertical="center"/>
    </xf>
    <xf borderId="66" fillId="0" fontId="1" numFmtId="0" xfId="0" applyAlignment="1" applyBorder="1" applyFont="1">
      <alignment horizontal="center" vertical="center"/>
    </xf>
    <xf borderId="141" fillId="0" fontId="1" numFmtId="0" xfId="0" applyAlignment="1" applyBorder="1" applyFont="1">
      <alignment horizontal="center" vertical="center"/>
    </xf>
    <xf borderId="0" fillId="0" fontId="8" numFmtId="168" xfId="0" applyAlignment="1" applyFont="1" applyNumberFormat="1">
      <alignment horizontal="center" vertical="center"/>
    </xf>
    <xf borderId="0" fillId="0" fontId="8" numFmtId="0" xfId="0" applyAlignment="1" applyFont="1">
      <alignment horizontal="center" shrinkToFit="1" vertical="center" wrapText="0"/>
    </xf>
    <xf borderId="0" fillId="0" fontId="8" numFmtId="169" xfId="0" applyAlignment="1" applyFont="1" applyNumberFormat="1">
      <alignment horizontal="center" shrinkToFit="1" vertical="center" wrapText="0"/>
    </xf>
    <xf borderId="118" fillId="0" fontId="8" numFmtId="0" xfId="0" applyAlignment="1" applyBorder="1" applyFont="1">
      <alignment horizontal="center" shrinkToFit="1" vertical="center" wrapText="0"/>
    </xf>
    <xf borderId="0" fillId="0" fontId="9" numFmtId="0" xfId="0" applyAlignment="1" applyFont="1">
      <alignment vertical="center"/>
    </xf>
    <xf borderId="0" fillId="0" fontId="19" numFmtId="168" xfId="0" applyAlignment="1" applyFont="1" applyNumberFormat="1">
      <alignment horizontal="center" vertical="center"/>
    </xf>
    <xf borderId="0" fillId="0" fontId="19" numFmtId="172" xfId="0" applyAlignment="1" applyFont="1" applyNumberFormat="1">
      <alignment horizontal="center" shrinkToFit="1" vertical="center" wrapText="0"/>
    </xf>
    <xf borderId="108" fillId="0" fontId="19" numFmtId="0" xfId="0" applyAlignment="1" applyBorder="1" applyFont="1">
      <alignment horizontal="center" vertical="center"/>
    </xf>
    <xf borderId="96" fillId="0" fontId="19" numFmtId="0" xfId="0" applyAlignment="1" applyBorder="1" applyFont="1">
      <alignment horizontal="center" vertical="center"/>
    </xf>
    <xf borderId="96" fillId="0" fontId="19" numFmtId="169" xfId="0" applyAlignment="1" applyBorder="1" applyFont="1" applyNumberFormat="1">
      <alignment shrinkToFit="1" vertical="center" wrapText="0"/>
    </xf>
    <xf borderId="96" fillId="0" fontId="8" numFmtId="168" xfId="0" applyAlignment="1" applyBorder="1" applyFont="1" applyNumberFormat="1">
      <alignment horizontal="center" vertical="center"/>
    </xf>
    <xf borderId="96" fillId="0" fontId="8" numFmtId="0" xfId="0" applyAlignment="1" applyBorder="1" applyFont="1">
      <alignment horizontal="center" shrinkToFit="1" vertical="center" wrapText="0"/>
    </xf>
    <xf borderId="96" fillId="0" fontId="8" numFmtId="169" xfId="0" applyAlignment="1" applyBorder="1" applyFont="1" applyNumberFormat="1">
      <alignment horizontal="center" shrinkToFit="1" vertical="center" wrapText="0"/>
    </xf>
    <xf borderId="109" fillId="0" fontId="8" numFmtId="0" xfId="0" applyAlignment="1" applyBorder="1" applyFont="1">
      <alignment horizontal="center" shrinkToFit="1" vertical="center" wrapText="0"/>
    </xf>
    <xf borderId="0" fillId="0" fontId="19" numFmtId="0" xfId="0" applyAlignment="1" applyFont="1">
      <alignment horizontal="center" vertical="center"/>
    </xf>
    <xf borderId="115" fillId="0" fontId="8" numFmtId="0" xfId="0" applyAlignment="1" applyBorder="1" applyFont="1">
      <alignment horizontal="center" vertical="center"/>
    </xf>
    <xf borderId="140" fillId="0" fontId="3" numFmtId="0" xfId="0" applyAlignment="1" applyBorder="1" applyFont="1">
      <alignment horizontal="center" shrinkToFit="1" vertical="center" wrapText="0"/>
    </xf>
    <xf borderId="52" fillId="0" fontId="3" numFmtId="0" xfId="0" applyAlignment="1" applyBorder="1" applyFont="1">
      <alignment horizontal="center" shrinkToFit="1" vertical="center" wrapText="0"/>
    </xf>
    <xf borderId="142" fillId="0" fontId="5" numFmtId="0" xfId="0" applyBorder="1" applyFont="1"/>
    <xf borderId="143" fillId="0" fontId="8" numFmtId="0" xfId="0" applyAlignment="1" applyBorder="1" applyFont="1">
      <alignment horizontal="center" vertical="center"/>
    </xf>
    <xf borderId="140" fillId="0" fontId="8" numFmtId="168" xfId="0" applyAlignment="1" applyBorder="1" applyFont="1" applyNumberFormat="1">
      <alignment horizontal="center" vertical="center"/>
    </xf>
    <xf borderId="144" fillId="0" fontId="5" numFmtId="0" xfId="0" applyBorder="1" applyFont="1"/>
    <xf borderId="123" fillId="0" fontId="8" numFmtId="0" xfId="0" applyAlignment="1" applyBorder="1" applyFont="1">
      <alignment horizontal="center" shrinkToFit="1" vertical="center" wrapText="0"/>
    </xf>
    <xf borderId="98" fillId="0" fontId="4" numFmtId="0" xfId="0" applyAlignment="1" applyBorder="1" applyFont="1">
      <alignment horizontal="center" vertical="center"/>
    </xf>
    <xf borderId="145" fillId="6" fontId="8" numFmtId="168" xfId="0" applyAlignment="1" applyBorder="1" applyFill="1" applyFont="1" applyNumberFormat="1">
      <alignment horizontal="center" vertical="center"/>
    </xf>
    <xf borderId="146" fillId="0" fontId="5" numFmtId="0" xfId="0" applyBorder="1" applyFont="1"/>
    <xf borderId="147" fillId="0" fontId="5" numFmtId="0" xfId="0" applyBorder="1" applyFont="1"/>
    <xf borderId="148" fillId="0" fontId="8" numFmtId="0" xfId="0" applyAlignment="1" applyBorder="1" applyFont="1">
      <alignment horizontal="center" shrinkToFit="1" vertical="center" wrapText="0"/>
    </xf>
    <xf borderId="149" fillId="0" fontId="5" numFmtId="0" xfId="0" applyBorder="1" applyFont="1"/>
    <xf borderId="150" fillId="0" fontId="8" numFmtId="0" xfId="0" applyAlignment="1" applyBorder="1" applyFont="1">
      <alignment horizontal="center" shrinkToFit="1" vertical="center" wrapText="0"/>
    </xf>
    <xf borderId="150" fillId="0" fontId="8" numFmtId="20" xfId="0" applyAlignment="1" applyBorder="1" applyFont="1" applyNumberFormat="1">
      <alignment horizontal="center" shrinkToFit="1" vertical="center" wrapText="0"/>
    </xf>
    <xf borderId="98" fillId="0" fontId="1" numFmtId="0" xfId="0" applyAlignment="1" applyBorder="1" applyFont="1">
      <alignment horizontal="center" vertical="center"/>
    </xf>
    <xf borderId="89" fillId="0" fontId="8" numFmtId="168" xfId="0" applyAlignment="1" applyBorder="1" applyFont="1" applyNumberFormat="1">
      <alignment horizontal="center" vertical="center"/>
    </xf>
    <xf borderId="151" fillId="0" fontId="5" numFmtId="0" xfId="0" applyBorder="1" applyFont="1"/>
    <xf borderId="139" fillId="0" fontId="8" numFmtId="0" xfId="0" applyAlignment="1" applyBorder="1" applyFont="1">
      <alignment horizontal="center" shrinkToFit="1" vertical="center" wrapText="0"/>
    </xf>
    <xf borderId="152" fillId="0" fontId="5" numFmtId="0" xfId="0" applyBorder="1" applyFont="1"/>
    <xf borderId="129" fillId="0" fontId="8" numFmtId="0" xfId="0" applyAlignment="1" applyBorder="1" applyFont="1">
      <alignment horizontal="center" shrinkToFit="1" vertical="center" wrapText="0"/>
    </xf>
    <xf borderId="145" fillId="0" fontId="8" numFmtId="168" xfId="0" applyAlignment="1" applyBorder="1" applyFont="1" applyNumberFormat="1">
      <alignment horizontal="center" vertical="center"/>
    </xf>
    <xf borderId="139" fillId="0" fontId="8" numFmtId="173" xfId="0" applyAlignment="1" applyBorder="1" applyFont="1" applyNumberFormat="1">
      <alignment horizontal="center" shrinkToFit="1" vertical="center" wrapText="0"/>
    </xf>
    <xf borderId="153" fillId="0" fontId="8" numFmtId="168" xfId="0" applyAlignment="1" applyBorder="1" applyFont="1" applyNumberFormat="1">
      <alignment horizontal="center" vertical="center"/>
    </xf>
    <xf borderId="154" fillId="0" fontId="5" numFmtId="0" xfId="0" applyBorder="1" applyFont="1"/>
    <xf borderId="155" fillId="0" fontId="8" numFmtId="0" xfId="0" applyAlignment="1" applyBorder="1" applyFont="1">
      <alignment horizontal="center" shrinkToFit="1" vertical="center" wrapText="0"/>
    </xf>
    <xf borderId="156" fillId="0" fontId="8" numFmtId="0" xfId="0" applyAlignment="1" applyBorder="1" applyFont="1">
      <alignment horizontal="center" shrinkToFit="1" vertical="center" wrapText="0"/>
    </xf>
    <xf borderId="157" fillId="0" fontId="5" numFmtId="0" xfId="0" applyBorder="1" applyFont="1"/>
    <xf borderId="130" fillId="0" fontId="19" numFmtId="0" xfId="0" applyAlignment="1" applyBorder="1" applyFont="1">
      <alignment horizontal="center" vertical="center"/>
    </xf>
    <xf borderId="143" fillId="0" fontId="19" numFmtId="0" xfId="0" applyAlignment="1" applyBorder="1" applyFont="1">
      <alignment horizontal="center" vertical="center"/>
    </xf>
    <xf borderId="4" fillId="0" fontId="19" numFmtId="0" xfId="0" applyAlignment="1" applyBorder="1" applyFont="1">
      <alignment horizontal="center" vertical="center"/>
    </xf>
    <xf borderId="143" fillId="0" fontId="19" numFmtId="174" xfId="0" applyAlignment="1" applyBorder="1" applyFont="1" applyNumberFormat="1">
      <alignment horizontal="center" vertical="center"/>
    </xf>
    <xf borderId="5" fillId="0" fontId="19" numFmtId="0" xfId="0" applyAlignment="1" applyBorder="1" applyFont="1">
      <alignment horizontal="center" vertical="center"/>
    </xf>
    <xf borderId="110" fillId="0" fontId="8" numFmtId="168" xfId="0" applyAlignment="1" applyBorder="1" applyFont="1" applyNumberFormat="1">
      <alignment horizontal="center" shrinkToFit="1" vertical="center" wrapText="0"/>
    </xf>
    <xf borderId="158" fillId="0" fontId="8" numFmtId="20" xfId="0" applyAlignment="1" applyBorder="1" applyFont="1" applyNumberFormat="1">
      <alignment horizontal="center" shrinkToFit="1" vertical="center" wrapText="0"/>
    </xf>
    <xf borderId="158" fillId="0" fontId="8" numFmtId="3" xfId="0" applyAlignment="1" applyBorder="1" applyFont="1" applyNumberFormat="1">
      <alignment horizontal="center" shrinkToFit="1" vertical="center" wrapText="0"/>
    </xf>
    <xf borderId="52" fillId="0" fontId="8" numFmtId="0" xfId="0" applyAlignment="1" applyBorder="1" applyFont="1">
      <alignment horizontal="center" shrinkToFit="1" vertical="center" wrapText="0"/>
    </xf>
    <xf borderId="140" fillId="0" fontId="19" numFmtId="168" xfId="0" applyAlignment="1" applyBorder="1" applyFont="1" applyNumberFormat="1">
      <alignment horizontal="center" vertical="center"/>
    </xf>
    <xf borderId="87" fillId="0" fontId="9" numFmtId="0" xfId="0" applyAlignment="1" applyBorder="1" applyFont="1">
      <alignment horizontal="center" vertical="center"/>
    </xf>
    <xf borderId="54" fillId="0" fontId="8" numFmtId="0" xfId="0" applyAlignment="1" applyBorder="1" applyFont="1">
      <alignment horizontal="center" shrinkToFit="1" vertical="center" wrapText="0"/>
    </xf>
    <xf borderId="87" fillId="0" fontId="8" numFmtId="174" xfId="0" applyAlignment="1" applyBorder="1" applyFont="1" applyNumberFormat="1">
      <alignment horizontal="center" shrinkToFit="1" vertical="center" wrapText="0"/>
    </xf>
    <xf borderId="87" fillId="0" fontId="8" numFmtId="0" xfId="0" applyAlignment="1" applyBorder="1" applyFont="1">
      <alignment horizontal="center" shrinkToFit="1" vertical="center" wrapText="0"/>
    </xf>
    <xf borderId="54" fillId="0" fontId="8" numFmtId="174" xfId="0" applyAlignment="1" applyBorder="1" applyFont="1" applyNumberFormat="1">
      <alignment horizontal="center" shrinkToFit="1" vertical="center" wrapText="0"/>
    </xf>
    <xf borderId="159" fillId="0" fontId="5" numFmtId="0" xfId="0" applyBorder="1" applyFont="1"/>
    <xf borderId="160" fillId="0" fontId="5" numFmtId="0" xfId="0" applyBorder="1" applyFont="1"/>
    <xf borderId="161" fillId="0" fontId="5" numFmtId="0" xfId="0" applyBorder="1" applyFont="1"/>
    <xf borderId="162" fillId="0" fontId="5" numFmtId="0" xfId="0" applyBorder="1" applyFont="1"/>
    <xf borderId="163" fillId="0" fontId="5" numFmtId="0" xfId="0" applyBorder="1" applyFont="1"/>
    <xf borderId="164" fillId="0" fontId="8" numFmtId="0" xfId="0" applyAlignment="1" applyBorder="1" applyFont="1">
      <alignment horizontal="center" shrinkToFit="1" vertical="center" wrapText="0"/>
    </xf>
    <xf borderId="165" fillId="0" fontId="5" numFmtId="0" xfId="0" applyBorder="1" applyFont="1"/>
    <xf borderId="166" fillId="0" fontId="5" numFmtId="0" xfId="0" applyBorder="1" applyFont="1"/>
    <xf borderId="167" fillId="0" fontId="8" numFmtId="3" xfId="0" applyAlignment="1" applyBorder="1" applyFont="1" applyNumberFormat="1">
      <alignment horizontal="center" shrinkToFit="1" vertical="center" wrapText="0"/>
    </xf>
    <xf borderId="165" fillId="0" fontId="8" numFmtId="0" xfId="0" applyAlignment="1" applyBorder="1" applyFont="1">
      <alignment horizontal="center" shrinkToFit="1" vertical="center" wrapText="0"/>
    </xf>
    <xf borderId="168" fillId="0" fontId="5" numFmtId="0" xfId="0" applyBorder="1" applyFont="1"/>
    <xf borderId="169" fillId="0" fontId="5" numFmtId="0" xfId="0" applyBorder="1" applyFont="1"/>
    <xf borderId="170" fillId="0" fontId="5" numFmtId="0" xfId="0" applyBorder="1" applyFont="1"/>
    <xf borderId="160" fillId="0" fontId="8" numFmtId="168" xfId="0" applyAlignment="1" applyBorder="1" applyFont="1" applyNumberFormat="1">
      <alignment horizontal="center" shrinkToFit="1" vertical="center" wrapText="0"/>
    </xf>
    <xf borderId="163" fillId="0" fontId="8" numFmtId="20" xfId="0" applyAlignment="1" applyBorder="1" applyFont="1" applyNumberFormat="1">
      <alignment horizontal="center" shrinkToFit="1" vertical="center" wrapText="0"/>
    </xf>
    <xf borderId="169" fillId="0" fontId="8" numFmtId="0" xfId="0" applyAlignment="1" applyBorder="1" applyFont="1">
      <alignment horizontal="center" shrinkToFit="1" vertical="center" wrapText="0"/>
    </xf>
    <xf borderId="163" fillId="0" fontId="8" numFmtId="0" xfId="0" applyAlignment="1" applyBorder="1" applyFont="1">
      <alignment horizontal="center" shrinkToFit="1" vertical="center" wrapText="0"/>
    </xf>
    <xf borderId="161" fillId="0" fontId="8" numFmtId="0" xfId="0" applyAlignment="1" applyBorder="1" applyFont="1">
      <alignment horizontal="center" shrinkToFit="1" vertical="center" wrapText="0"/>
    </xf>
    <xf borderId="171" fillId="0" fontId="5" numFmtId="0" xfId="0" applyBorder="1" applyFont="1"/>
    <xf borderId="115" fillId="0" fontId="8" numFmtId="168" xfId="0" applyAlignment="1" applyBorder="1" applyFont="1" applyNumberFormat="1">
      <alignment horizontal="center" shrinkToFit="1" vertical="center" wrapText="0"/>
    </xf>
    <xf borderId="159" fillId="0" fontId="8" numFmtId="20" xfId="0" applyAlignment="1" applyBorder="1" applyFont="1" applyNumberFormat="1">
      <alignment horizontal="center" shrinkToFit="1" vertical="center" wrapText="0"/>
    </xf>
    <xf borderId="172" fillId="0" fontId="8" numFmtId="0" xfId="0" applyAlignment="1" applyBorder="1" applyFont="1">
      <alignment horizontal="center" shrinkToFit="1" vertical="center" wrapText="0"/>
    </xf>
    <xf borderId="159" fillId="0" fontId="8" numFmtId="0" xfId="0" applyAlignment="1" applyBorder="1" applyFont="1">
      <alignment horizontal="center" shrinkToFit="1" vertical="center" wrapText="0"/>
    </xf>
    <xf borderId="90" fillId="0" fontId="8" numFmtId="0" xfId="0" applyAlignment="1" applyBorder="1" applyFont="1">
      <alignment horizontal="center" shrinkToFit="1" vertical="center" wrapText="0"/>
    </xf>
    <xf borderId="158" fillId="0" fontId="8" numFmtId="0" xfId="0" applyAlignment="1" applyBorder="1" applyFont="1">
      <alignment horizontal="center" shrinkToFit="1" vertical="center" wrapText="0"/>
    </xf>
    <xf borderId="173" fillId="0" fontId="8" numFmtId="168" xfId="0" applyAlignment="1" applyBorder="1" applyFont="1" applyNumberFormat="1">
      <alignment horizontal="center" shrinkToFit="1" vertical="center" wrapText="0"/>
    </xf>
    <xf borderId="167" fillId="0" fontId="8" numFmtId="0" xfId="0" applyAlignment="1" applyBorder="1" applyFont="1">
      <alignment horizontal="center" shrinkToFit="1" vertical="center" wrapText="0"/>
    </xf>
    <xf borderId="158" fillId="0" fontId="8" numFmtId="38" xfId="0" applyAlignment="1" applyBorder="1" applyFont="1" applyNumberFormat="1">
      <alignment horizontal="center" shrinkToFit="1" vertical="center" wrapText="0"/>
    </xf>
    <xf borderId="110" fillId="0" fontId="19" numFmtId="168" xfId="0" applyAlignment="1" applyBorder="1" applyFont="1" applyNumberFormat="1">
      <alignment horizontal="center" vertical="center"/>
    </xf>
    <xf borderId="159" fillId="0" fontId="9" numFmtId="0" xfId="0" applyAlignment="1" applyBorder="1" applyFont="1">
      <alignment horizontal="center" vertical="center"/>
    </xf>
    <xf borderId="49" fillId="0" fontId="8" numFmtId="0" xfId="0" applyAlignment="1" applyBorder="1" applyFont="1">
      <alignment horizontal="center" shrinkToFit="1" vertical="center" wrapText="0"/>
    </xf>
    <xf borderId="49" fillId="0" fontId="19" numFmtId="168" xfId="0" applyAlignment="1" applyBorder="1" applyFont="1" applyNumberFormat="1">
      <alignment horizontal="center" vertical="center"/>
    </xf>
    <xf borderId="49" fillId="0" fontId="9" numFmtId="0" xfId="0" applyAlignment="1" applyBorder="1" applyFont="1">
      <alignment horizontal="center" vertical="center"/>
    </xf>
    <xf borderId="98" fillId="0" fontId="19" numFmtId="168" xfId="0" applyAlignment="1" applyBorder="1" applyFont="1" applyNumberFormat="1">
      <alignment horizontal="center" vertical="center"/>
    </xf>
    <xf borderId="156" fillId="0" fontId="9" numFmtId="0" xfId="0" applyAlignment="1" applyBorder="1" applyFont="1">
      <alignment horizontal="center" vertical="center"/>
    </xf>
    <xf borderId="99" fillId="0" fontId="8" numFmtId="0" xfId="0" applyAlignment="1" applyBorder="1" applyFont="1">
      <alignment horizontal="center" shrinkToFit="1" vertical="center" wrapText="0"/>
    </xf>
    <xf borderId="99" fillId="0" fontId="19" numFmtId="168" xfId="0" applyAlignment="1" applyBorder="1" applyFont="1" applyNumberFormat="1">
      <alignment horizontal="center" vertical="center"/>
    </xf>
    <xf borderId="99" fillId="0" fontId="9" numFmtId="0" xfId="0" applyAlignment="1" applyBorder="1" applyFont="1">
      <alignment horizontal="center" vertical="center"/>
    </xf>
    <xf borderId="174" fillId="0" fontId="19" numFmtId="168" xfId="0" applyAlignment="1" applyBorder="1" applyFont="1" applyNumberFormat="1">
      <alignment horizontal="center" vertical="center"/>
    </xf>
    <xf borderId="175" fillId="0" fontId="5" numFmtId="0" xfId="0" applyBorder="1" applyFont="1"/>
    <xf borderId="176" fillId="0" fontId="9" numFmtId="0" xfId="0" applyAlignment="1" applyBorder="1" applyFont="1">
      <alignment horizontal="center" vertical="center"/>
    </xf>
    <xf borderId="120" fillId="0" fontId="8" numFmtId="0" xfId="0" applyAlignment="1" applyBorder="1" applyFont="1">
      <alignment horizontal="center" shrinkToFit="1" vertical="center" wrapText="0"/>
    </xf>
    <xf borderId="120" fillId="0" fontId="19" numFmtId="168" xfId="0" applyAlignment="1" applyBorder="1" applyFont="1" applyNumberFormat="1">
      <alignment horizontal="center" vertical="center"/>
    </xf>
    <xf borderId="120" fillId="0" fontId="9" numFmtId="0" xfId="0" applyAlignment="1" applyBorder="1" applyFont="1">
      <alignment horizontal="center" vertical="center"/>
    </xf>
    <xf borderId="0" fillId="0" fontId="7" numFmtId="0" xfId="0" applyAlignment="1" applyFont="1">
      <alignment horizontal="center" shrinkToFit="0" vertical="center" wrapText="1"/>
    </xf>
    <xf borderId="66" fillId="7" fontId="8" numFmtId="0" xfId="0" applyAlignment="1" applyBorder="1" applyFill="1" applyFont="1">
      <alignment horizontal="right" vertical="center"/>
    </xf>
    <xf borderId="141" fillId="7" fontId="8" numFmtId="0" xfId="0" applyAlignment="1" applyBorder="1" applyFont="1">
      <alignment vertical="center"/>
    </xf>
    <xf borderId="0" fillId="0" fontId="25" numFmtId="0" xfId="0" applyAlignment="1" applyFont="1">
      <alignment horizontal="left" shrinkToFit="0" vertical="center" wrapText="1"/>
    </xf>
    <xf borderId="0" fillId="0" fontId="15" numFmtId="0" xfId="0" applyAlignment="1" applyFont="1">
      <alignment horizontal="left" shrinkToFit="0" vertical="top" wrapText="1"/>
    </xf>
    <xf borderId="0" fillId="0" fontId="19" numFmtId="0" xfId="0" applyAlignment="1" applyFont="1">
      <alignment horizontal="left" shrinkToFit="0" vertical="center" wrapText="1"/>
    </xf>
    <xf borderId="0" fillId="0" fontId="19" numFmtId="0" xfId="0" applyAlignment="1" applyFont="1">
      <alignment horizontal="left" shrinkToFit="0" vertical="top" wrapText="1"/>
    </xf>
    <xf borderId="177" fillId="0" fontId="1" numFmtId="0" xfId="0" applyAlignment="1" applyBorder="1" applyFont="1">
      <alignment horizontal="center" shrinkToFit="0" vertical="center" wrapText="1"/>
    </xf>
    <xf borderId="178" fillId="0" fontId="5" numFmtId="0" xfId="0" applyBorder="1" applyFont="1"/>
    <xf borderId="179" fillId="0" fontId="5" numFmtId="0" xfId="0" applyBorder="1" applyFont="1"/>
    <xf borderId="177" fillId="0" fontId="26" numFmtId="0" xfId="0" applyAlignment="1" applyBorder="1" applyFont="1">
      <alignment horizontal="center" shrinkToFit="0" vertical="center" wrapText="1"/>
    </xf>
    <xf borderId="177" fillId="0" fontId="6" numFmtId="0" xfId="0" applyAlignment="1" applyBorder="1" applyFont="1">
      <alignment horizontal="center" shrinkToFit="0" vertical="center" wrapText="1"/>
    </xf>
    <xf borderId="177" fillId="7" fontId="8" numFmtId="0" xfId="0" applyAlignment="1" applyBorder="1" applyFont="1">
      <alignment horizontal="center" vertical="center"/>
    </xf>
    <xf borderId="177" fillId="0" fontId="6" numFmtId="0" xfId="0" applyAlignment="1" applyBorder="1" applyFont="1">
      <alignment horizontal="center" vertical="center"/>
    </xf>
    <xf borderId="180" fillId="7" fontId="4" numFmtId="0" xfId="0" applyAlignment="1" applyBorder="1" applyFont="1">
      <alignment vertical="center"/>
    </xf>
    <xf borderId="178" fillId="0" fontId="8" numFmtId="0" xfId="0" applyAlignment="1" applyBorder="1" applyFont="1">
      <alignment vertical="center"/>
    </xf>
    <xf borderId="181" fillId="7" fontId="4" numFmtId="0" xfId="0" applyAlignment="1" applyBorder="1" applyFont="1">
      <alignment horizontal="center" vertical="center"/>
    </xf>
    <xf borderId="182" fillId="0" fontId="5" numFmtId="0" xfId="0" applyBorder="1" applyFont="1"/>
    <xf borderId="179" fillId="0" fontId="8" numFmtId="0" xfId="0" applyAlignment="1" applyBorder="1" applyFont="1">
      <alignment vertical="center"/>
    </xf>
    <xf borderId="183" fillId="0" fontId="8" numFmtId="0" xfId="0" applyAlignment="1" applyBorder="1" applyFont="1">
      <alignment horizontal="center" shrinkToFit="0" vertical="center" wrapText="1"/>
    </xf>
    <xf borderId="184" fillId="0" fontId="5" numFmtId="0" xfId="0" applyBorder="1" applyFont="1"/>
    <xf borderId="185" fillId="7" fontId="19" numFmtId="0" xfId="0" applyAlignment="1" applyBorder="1" applyFont="1">
      <alignment horizontal="center" vertical="center"/>
    </xf>
    <xf borderId="186" fillId="0" fontId="5" numFmtId="0" xfId="0" applyBorder="1" applyFont="1"/>
    <xf borderId="187" fillId="0" fontId="5" numFmtId="0" xfId="0" applyBorder="1" applyFont="1"/>
    <xf borderId="188" fillId="0" fontId="6" numFmtId="0" xfId="0" applyAlignment="1" applyBorder="1" applyFont="1">
      <alignment horizontal="center" vertical="center"/>
    </xf>
    <xf borderId="189" fillId="7" fontId="6" numFmtId="0" xfId="0" applyAlignment="1" applyBorder="1" applyFont="1">
      <alignment horizontal="center" vertical="center"/>
    </xf>
    <xf borderId="190" fillId="0" fontId="5" numFmtId="0" xfId="0" applyBorder="1" applyFont="1"/>
    <xf borderId="191" fillId="0" fontId="5" numFmtId="0" xfId="0" applyBorder="1" applyFont="1"/>
    <xf borderId="192" fillId="7" fontId="8" numFmtId="0" xfId="0" applyAlignment="1" applyBorder="1" applyFont="1">
      <alignment horizontal="center" vertical="center"/>
    </xf>
    <xf borderId="193" fillId="0" fontId="5" numFmtId="0" xfId="0" applyBorder="1" applyFont="1"/>
    <xf borderId="194" fillId="0" fontId="6" numFmtId="0" xfId="0" applyAlignment="1" applyBorder="1" applyFont="1">
      <alignment horizontal="center" vertical="center"/>
    </xf>
    <xf borderId="195" fillId="0" fontId="5" numFmtId="0" xfId="0" applyBorder="1" applyFont="1"/>
    <xf borderId="66" fillId="7" fontId="8" numFmtId="0" xfId="0" applyAlignment="1" applyBorder="1" applyFont="1">
      <alignment horizontal="center" vertical="center"/>
    </xf>
    <xf borderId="196" fillId="0" fontId="5" numFmtId="0" xfId="0" applyBorder="1" applyFont="1"/>
    <xf borderId="188" fillId="0" fontId="5" numFmtId="0" xfId="0" applyBorder="1" applyFont="1"/>
    <xf borderId="197" fillId="0" fontId="5" numFmtId="0" xfId="0" applyBorder="1" applyFont="1"/>
    <xf borderId="198" fillId="0" fontId="5" numFmtId="0" xfId="0" applyBorder="1" applyFont="1"/>
    <xf borderId="199" fillId="0" fontId="5" numFmtId="0" xfId="0" applyBorder="1" applyFont="1"/>
    <xf borderId="200" fillId="0" fontId="5" numFmtId="0" xfId="0" applyBorder="1" applyFont="1"/>
    <xf borderId="201" fillId="0" fontId="5" numFmtId="0" xfId="0" applyBorder="1" applyFont="1"/>
    <xf borderId="202" fillId="0" fontId="5" numFmtId="0" xfId="0" applyBorder="1" applyFont="1"/>
    <xf borderId="203" fillId="0" fontId="6" numFmtId="0" xfId="0" applyAlignment="1" applyBorder="1" applyFont="1">
      <alignment horizontal="center" vertical="center"/>
    </xf>
    <xf borderId="203" fillId="7" fontId="8" numFmtId="0" xfId="0" applyAlignment="1" applyBorder="1" applyFont="1">
      <alignment horizontal="center" vertical="center"/>
    </xf>
    <xf borderId="0" fillId="0" fontId="27" numFmtId="0" xfId="0" applyAlignment="1" applyFont="1">
      <alignment shrinkToFit="0" vertical="center" wrapText="1"/>
    </xf>
    <xf borderId="0" fillId="0" fontId="28" numFmtId="0" xfId="0" applyAlignment="1" applyFont="1">
      <alignment horizontal="left" vertical="center"/>
    </xf>
    <xf borderId="204" fillId="0" fontId="1" numFmtId="0" xfId="0" applyAlignment="1" applyBorder="1" applyFont="1">
      <alignment horizontal="center" shrinkToFit="0" vertical="center" wrapText="1"/>
    </xf>
    <xf borderId="205" fillId="0" fontId="5" numFmtId="0" xfId="0" applyBorder="1" applyFont="1"/>
    <xf borderId="206" fillId="0" fontId="5" numFmtId="0" xfId="0" applyBorder="1" applyFont="1"/>
    <xf borderId="204" fillId="0" fontId="1" numFmtId="0" xfId="0" applyAlignment="1" applyBorder="1" applyFont="1">
      <alignment horizontal="center" vertical="center"/>
    </xf>
    <xf borderId="207" fillId="0" fontId="6" numFmtId="0" xfId="0" applyAlignment="1" applyBorder="1" applyFont="1">
      <alignment vertical="center"/>
    </xf>
    <xf borderId="204" fillId="7" fontId="19" numFmtId="0" xfId="0" applyAlignment="1" applyBorder="1" applyFont="1">
      <alignment horizontal="center" shrinkToFit="0" vertical="center" wrapText="1"/>
    </xf>
    <xf borderId="204" fillId="7" fontId="8" numFmtId="168" xfId="0" applyAlignment="1" applyBorder="1" applyFont="1" applyNumberFormat="1">
      <alignment horizontal="center" shrinkToFit="0" vertical="center" wrapText="1"/>
    </xf>
    <xf borderId="0" fillId="0" fontId="26" numFmtId="0" xfId="0" applyAlignment="1" applyFont="1">
      <alignment vertical="center"/>
    </xf>
    <xf borderId="0" fillId="0" fontId="24" numFmtId="0" xfId="0" applyAlignment="1" applyFont="1">
      <alignment vertical="center"/>
    </xf>
    <xf borderId="49" fillId="0" fontId="24" numFmtId="0" xfId="0" applyAlignment="1" applyBorder="1" applyFont="1">
      <alignment vertical="center"/>
    </xf>
    <xf borderId="0" fillId="0" fontId="29" numFmtId="0" xfId="0" applyAlignment="1" applyFont="1">
      <alignment vertical="center"/>
    </xf>
    <xf borderId="0" fillId="0" fontId="30" numFmtId="0" xfId="0" applyAlignment="1" applyFont="1">
      <alignment vertical="center"/>
    </xf>
    <xf borderId="208" fillId="0" fontId="31" numFmtId="0" xfId="0" applyAlignment="1" applyBorder="1" applyFont="1">
      <alignment horizontal="left" shrinkToFit="1" vertical="center" wrapText="0"/>
    </xf>
    <xf borderId="209" fillId="0" fontId="5" numFmtId="0" xfId="0" applyBorder="1" applyFont="1"/>
    <xf borderId="210" fillId="0" fontId="5" numFmtId="0" xfId="0" applyBorder="1" applyFont="1"/>
    <xf borderId="208" fillId="0" fontId="9" numFmtId="0" xfId="0" applyAlignment="1" applyBorder="1" applyFont="1">
      <alignment horizontal="left" shrinkToFit="1" vertical="center" wrapText="0"/>
    </xf>
    <xf borderId="80" fillId="0" fontId="3" numFmtId="0" xfId="0" applyAlignment="1" applyBorder="1" applyFont="1">
      <alignment horizontal="center" vertical="center"/>
    </xf>
    <xf borderId="0" fillId="0" fontId="3" numFmtId="0" xfId="0" applyAlignment="1" applyFont="1">
      <alignment horizontal="center" vertical="center"/>
    </xf>
    <xf borderId="211" fillId="0" fontId="6" numFmtId="0" xfId="0" applyAlignment="1" applyBorder="1" applyFont="1">
      <alignment horizontal="center" vertical="center"/>
    </xf>
    <xf borderId="212" fillId="0" fontId="5" numFmtId="0" xfId="0" applyBorder="1" applyFont="1"/>
    <xf borderId="213" fillId="0" fontId="6" numFmtId="0" xfId="0" applyAlignment="1" applyBorder="1" applyFont="1">
      <alignment horizontal="center" vertical="center"/>
    </xf>
    <xf borderId="214" fillId="0" fontId="5" numFmtId="0" xfId="0" applyBorder="1" applyFont="1"/>
    <xf borderId="215" fillId="0" fontId="5" numFmtId="0" xfId="0" applyBorder="1" applyFont="1"/>
    <xf borderId="216" fillId="0" fontId="24" numFmtId="0" xfId="0" applyAlignment="1" applyBorder="1" applyFont="1">
      <alignment horizontal="center" shrinkToFit="0" vertical="center" wrapText="1"/>
    </xf>
    <xf borderId="217" fillId="0" fontId="5" numFmtId="0" xfId="0" applyBorder="1" applyFont="1"/>
    <xf borderId="218" fillId="0" fontId="4" numFmtId="0" xfId="0" applyAlignment="1" applyBorder="1" applyFont="1">
      <alignment horizontal="center" vertical="center"/>
    </xf>
    <xf borderId="219" fillId="0" fontId="8" numFmtId="0" xfId="0" applyAlignment="1" applyBorder="1" applyFont="1">
      <alignment horizontal="center" vertical="center"/>
    </xf>
    <xf borderId="220" fillId="0" fontId="8" numFmtId="0" xfId="0" applyAlignment="1" applyBorder="1" applyFont="1">
      <alignment horizontal="center" vertical="center"/>
    </xf>
    <xf borderId="221" fillId="0" fontId="8" numFmtId="0" xfId="0" applyAlignment="1" applyBorder="1" applyFont="1">
      <alignment horizontal="center" vertical="center"/>
    </xf>
    <xf borderId="222" fillId="0" fontId="8" numFmtId="0" xfId="0" applyAlignment="1" applyBorder="1" applyFont="1">
      <alignment horizontal="center" vertical="center"/>
    </xf>
    <xf borderId="216" fillId="0" fontId="8" numFmtId="0" xfId="0" applyAlignment="1" applyBorder="1" applyFont="1">
      <alignment horizontal="center" shrinkToFit="1" vertical="center" wrapText="0"/>
    </xf>
    <xf borderId="223" fillId="0" fontId="32" numFmtId="0" xfId="0" applyAlignment="1" applyBorder="1" applyFont="1">
      <alignment horizontal="center" shrinkToFit="1" vertical="center" wrapText="0"/>
    </xf>
    <xf borderId="224" fillId="7" fontId="8" numFmtId="0" xfId="0" applyAlignment="1" applyBorder="1" applyFont="1">
      <alignment horizontal="center" shrinkToFit="1" vertical="center" wrapText="0"/>
    </xf>
    <xf borderId="216" fillId="0" fontId="32" numFmtId="0" xfId="0" applyAlignment="1" applyBorder="1" applyFont="1">
      <alignment horizontal="center" shrinkToFit="1" vertical="center" wrapText="0"/>
    </xf>
    <xf borderId="223" fillId="0" fontId="19" numFmtId="0" xfId="0" applyAlignment="1" applyBorder="1" applyFont="1">
      <alignment horizontal="center" shrinkToFit="1" vertical="center" wrapText="0"/>
    </xf>
    <xf borderId="225" fillId="0" fontId="5" numFmtId="0" xfId="0" applyBorder="1" applyFont="1"/>
    <xf borderId="226" fillId="0" fontId="5" numFmtId="0" xfId="0" applyBorder="1" applyFont="1"/>
    <xf borderId="227" fillId="7" fontId="8" numFmtId="0" xfId="0" applyAlignment="1" applyBorder="1" applyFont="1">
      <alignment horizontal="center" shrinkToFit="1" vertical="center" wrapText="0"/>
    </xf>
    <xf borderId="228" fillId="7" fontId="8" numFmtId="0" xfId="0" applyAlignment="1" applyBorder="1" applyFont="1">
      <alignment horizontal="center" shrinkToFit="1" vertical="center" wrapText="0"/>
    </xf>
    <xf borderId="229" fillId="0" fontId="5" numFmtId="0" xfId="0" applyBorder="1" applyFont="1"/>
    <xf borderId="230" fillId="7" fontId="8" numFmtId="0" xfId="0" applyAlignment="1" applyBorder="1" applyFont="1">
      <alignment horizontal="center" vertical="center"/>
    </xf>
    <xf borderId="231" fillId="7" fontId="8" numFmtId="0" xfId="0" applyAlignment="1" applyBorder="1" applyFont="1">
      <alignment horizontal="center" vertical="center"/>
    </xf>
    <xf borderId="232" fillId="7" fontId="8" numFmtId="0" xfId="0" applyAlignment="1" applyBorder="1" applyFont="1">
      <alignment horizontal="center" vertical="center"/>
    </xf>
    <xf borderId="233" fillId="7" fontId="8" numFmtId="0" xfId="0" applyAlignment="1" applyBorder="1" applyFont="1">
      <alignment horizontal="center" vertical="center"/>
    </xf>
    <xf borderId="4" fillId="0" fontId="32" numFmtId="0" xfId="0" applyAlignment="1" applyBorder="1" applyFont="1">
      <alignment horizontal="center" shrinkToFit="1" vertical="center" wrapText="0"/>
    </xf>
    <xf borderId="234" fillId="7" fontId="8" numFmtId="0" xfId="0" applyAlignment="1" applyBorder="1" applyFont="1">
      <alignment horizontal="center" shrinkToFit="1" vertical="center" wrapText="0"/>
    </xf>
    <xf borderId="4" fillId="0" fontId="19" numFmtId="0" xfId="0" applyAlignment="1" applyBorder="1" applyFont="1">
      <alignment horizontal="center" shrinkToFit="1" vertical="center" wrapText="0"/>
    </xf>
    <xf borderId="235" fillId="7" fontId="8" numFmtId="0" xfId="0" applyAlignment="1" applyBorder="1" applyFont="1">
      <alignment horizontal="center" shrinkToFit="1" vertical="center" wrapText="0"/>
    </xf>
    <xf borderId="236" fillId="7" fontId="8" numFmtId="0" xfId="0" applyAlignment="1" applyBorder="1" applyFont="1">
      <alignment horizontal="center" shrinkToFit="1" vertical="center" wrapText="0"/>
    </xf>
    <xf borderId="237" fillId="0" fontId="5" numFmtId="0" xfId="0" applyBorder="1" applyFont="1"/>
    <xf borderId="238" fillId="0" fontId="5" numFmtId="0" xfId="0" applyBorder="1" applyFont="1"/>
    <xf borderId="239" fillId="0" fontId="5" numFmtId="0" xfId="0" applyBorder="1" applyFont="1"/>
    <xf borderId="240" fillId="0" fontId="5" numFmtId="0" xfId="0" applyBorder="1" applyFont="1"/>
    <xf borderId="241" fillId="0" fontId="8" numFmtId="0" xfId="0" applyAlignment="1" applyBorder="1" applyFont="1">
      <alignment horizontal="center" shrinkToFit="1" vertical="center" wrapText="0"/>
    </xf>
    <xf borderId="242" fillId="0" fontId="5" numFmtId="0" xfId="0" applyBorder="1" applyFont="1"/>
    <xf borderId="243" fillId="0" fontId="32" numFmtId="0" xfId="0" applyAlignment="1" applyBorder="1" applyFont="1">
      <alignment horizontal="center" shrinkToFit="1" vertical="center" wrapText="0"/>
    </xf>
    <xf borderId="244" fillId="7" fontId="8" numFmtId="0" xfId="0" applyAlignment="1" applyBorder="1" applyFont="1">
      <alignment horizontal="center" shrinkToFit="1" vertical="center" wrapText="0"/>
    </xf>
    <xf borderId="241" fillId="0" fontId="19" numFmtId="0" xfId="0" applyAlignment="1" applyBorder="1" applyFont="1">
      <alignment horizontal="center" shrinkToFit="1" vertical="center" wrapText="0"/>
    </xf>
    <xf borderId="245" fillId="0" fontId="5" numFmtId="0" xfId="0" applyBorder="1" applyFont="1"/>
    <xf borderId="246" fillId="7" fontId="9" numFmtId="0" xfId="0" applyAlignment="1" applyBorder="1" applyFont="1">
      <alignment horizontal="center" shrinkToFit="1" vertical="center" wrapText="0"/>
    </xf>
    <xf borderId="223" fillId="0" fontId="8" numFmtId="0" xfId="0" applyAlignment="1" applyBorder="1" applyFont="1">
      <alignment horizontal="center" shrinkToFit="1" vertical="center" wrapText="0"/>
    </xf>
    <xf borderId="247" fillId="7" fontId="8" numFmtId="0" xfId="0" applyAlignment="1" applyBorder="1" applyFont="1">
      <alignment horizontal="center" shrinkToFit="1" vertical="center" wrapText="0"/>
    </xf>
    <xf borderId="248" fillId="0" fontId="5" numFmtId="0" xfId="0" applyBorder="1" applyFont="1"/>
    <xf borderId="243" fillId="0" fontId="8" numFmtId="0" xfId="0" applyAlignment="1" applyBorder="1" applyFont="1">
      <alignment horizontal="center" shrinkToFit="1" vertical="center" wrapText="0"/>
    </xf>
    <xf borderId="249" fillId="0" fontId="5" numFmtId="0" xfId="0" applyBorder="1" applyFont="1"/>
    <xf borderId="250" fillId="7" fontId="9" numFmtId="0" xfId="0" applyAlignment="1" applyBorder="1" applyFont="1">
      <alignment horizontal="center" shrinkToFit="1" vertical="center" wrapText="0"/>
    </xf>
    <xf borderId="251" fillId="7" fontId="9" numFmtId="0" xfId="0" applyAlignment="1" applyBorder="1" applyFont="1">
      <alignment horizontal="center" shrinkToFit="1" vertical="center" wrapText="0"/>
    </xf>
    <xf borderId="252" fillId="7" fontId="8" numFmtId="0" xfId="0" applyAlignment="1" applyBorder="1" applyFont="1">
      <alignment horizontal="center" shrinkToFit="1" vertical="center" wrapText="0"/>
    </xf>
    <xf borderId="253" fillId="7" fontId="8" numFmtId="0" xfId="0" applyAlignment="1" applyBorder="1" applyFont="1">
      <alignment horizontal="center" shrinkToFit="1" vertical="center" wrapText="0"/>
    </xf>
    <xf borderId="254" fillId="7" fontId="8" numFmtId="0" xfId="0" applyAlignment="1" applyBorder="1" applyFont="1">
      <alignment horizontal="center" shrinkToFit="1" vertical="center" wrapText="0"/>
    </xf>
    <xf borderId="241" fillId="0" fontId="32" numFmtId="0" xfId="0" applyAlignment="1" applyBorder="1" applyFont="1">
      <alignment horizontal="center" shrinkToFit="1" vertical="center" wrapText="0"/>
    </xf>
    <xf borderId="244" fillId="7" fontId="9" numFmtId="0" xfId="0" applyAlignment="1" applyBorder="1" applyFont="1">
      <alignment horizontal="center" shrinkToFit="1" vertical="center" wrapText="0"/>
    </xf>
    <xf borderId="255" fillId="7" fontId="9" numFmtId="0" xfId="0" applyAlignment="1" applyBorder="1" applyFont="1">
      <alignment horizontal="center" shrinkToFit="1" vertical="center" wrapText="0"/>
    </xf>
    <xf borderId="194" fillId="0" fontId="5" numFmtId="0" xfId="0" applyBorder="1" applyFont="1"/>
    <xf borderId="256" fillId="0" fontId="5" numFmtId="0" xfId="0" applyBorder="1" applyFont="1"/>
    <xf borderId="255" fillId="7" fontId="8" numFmtId="0" xfId="0" applyAlignment="1" applyBorder="1" applyFont="1">
      <alignment horizontal="center" shrinkToFit="1" vertical="center" wrapText="0"/>
    </xf>
    <xf borderId="115" fillId="0" fontId="4" numFmtId="0" xfId="0" applyAlignment="1" applyBorder="1" applyFont="1">
      <alignment horizontal="center" vertical="center"/>
    </xf>
    <xf borderId="248" fillId="0" fontId="8" numFmtId="0" xfId="0" applyAlignment="1" applyBorder="1" applyFont="1">
      <alignment horizontal="center" vertical="center"/>
    </xf>
    <xf borderId="257" fillId="0" fontId="8" numFmtId="0" xfId="0" applyAlignment="1" applyBorder="1" applyFont="1">
      <alignment horizontal="center" vertical="center"/>
    </xf>
    <xf borderId="258" fillId="0" fontId="8" numFmtId="0" xfId="0" applyAlignment="1" applyBorder="1" applyFont="1">
      <alignment horizontal="center" vertical="center"/>
    </xf>
    <xf borderId="259" fillId="0" fontId="8" numFmtId="0" xfId="0" applyAlignment="1" applyBorder="1" applyFont="1">
      <alignment horizontal="center" vertical="center"/>
    </xf>
    <xf borderId="139" fillId="0" fontId="19" numFmtId="0" xfId="0" applyAlignment="1" applyBorder="1" applyFont="1">
      <alignment horizontal="left" shrinkToFit="0" vertical="center" wrapText="1"/>
    </xf>
    <xf borderId="260" fillId="7" fontId="8" numFmtId="0" xfId="0" applyAlignment="1" applyBorder="1" applyFont="1">
      <alignment horizontal="center" shrinkToFit="1" vertical="center" wrapText="0"/>
    </xf>
    <xf borderId="261" fillId="7" fontId="8" numFmtId="0" xfId="0" applyAlignment="1" applyBorder="1" applyFont="1">
      <alignment horizontal="center" shrinkToFit="1" vertical="center" wrapText="0"/>
    </xf>
    <xf borderId="262" fillId="7" fontId="8" numFmtId="0" xfId="0" applyAlignment="1" applyBorder="1" applyFont="1">
      <alignment horizontal="center" shrinkToFit="1" vertical="center" wrapText="0"/>
    </xf>
    <xf borderId="134" fillId="0" fontId="5" numFmtId="0" xfId="0" applyBorder="1" applyFont="1"/>
    <xf borderId="112" fillId="0" fontId="4" numFmtId="0" xfId="0" applyAlignment="1" applyBorder="1" applyFont="1">
      <alignment horizontal="center" vertical="center"/>
    </xf>
    <xf borderId="79" fillId="0" fontId="19" numFmtId="0" xfId="0" applyAlignment="1" applyBorder="1" applyFont="1">
      <alignment horizontal="left" shrinkToFit="0" vertical="center" wrapText="1"/>
    </xf>
    <xf borderId="0" fillId="0" fontId="8" numFmtId="0" xfId="0" applyAlignment="1" applyFont="1">
      <alignment horizontal="right" vertical="center"/>
    </xf>
    <xf borderId="189" fillId="8" fontId="33" numFmtId="0" xfId="0" applyAlignment="1" applyBorder="1" applyFill="1" applyFont="1">
      <alignment horizontal="center" vertical="center"/>
    </xf>
    <xf borderId="0" fillId="0" fontId="18" numFmtId="0" xfId="0" applyAlignment="1" applyFont="1">
      <alignment horizontal="center" shrinkToFit="0" vertical="center" wrapText="1"/>
    </xf>
    <xf borderId="263" fillId="0" fontId="5" numFmtId="0" xfId="0" applyBorder="1" applyFont="1"/>
    <xf borderId="264" fillId="0" fontId="5" numFmtId="0" xfId="0" applyBorder="1" applyFont="1"/>
    <xf borderId="0" fillId="0" fontId="26" numFmtId="0" xfId="0" applyAlignment="1" applyFont="1">
      <alignment horizontal="right" vertical="center"/>
    </xf>
    <xf borderId="0" fillId="0" fontId="26" numFmtId="0" xfId="0" applyAlignment="1" applyFont="1">
      <alignment horizontal="center" vertical="center"/>
    </xf>
    <xf borderId="208" fillId="0" fontId="1" numFmtId="0" xfId="0" applyAlignment="1" applyBorder="1" applyFont="1">
      <alignment horizontal="center" shrinkToFit="0" vertical="center" wrapText="1"/>
    </xf>
    <xf borderId="265" fillId="0" fontId="34" numFmtId="0" xfId="0" applyAlignment="1" applyBorder="1" applyFont="1">
      <alignment horizontal="left" shrinkToFit="0" vertical="center" wrapText="1"/>
    </xf>
    <xf borderId="112" fillId="0" fontId="8" numFmtId="0" xfId="0" applyAlignment="1" applyBorder="1" applyFont="1">
      <alignment horizontal="center" shrinkToFit="0" vertical="center" wrapText="1"/>
    </xf>
    <xf borderId="266" fillId="0" fontId="27" numFmtId="0" xfId="0" applyAlignment="1" applyBorder="1" applyFont="1">
      <alignment horizontal="center" vertical="center"/>
    </xf>
    <xf borderId="267" fillId="0" fontId="5" numFmtId="0" xfId="0" applyBorder="1" applyFont="1"/>
    <xf borderId="266" fillId="0" fontId="8" numFmtId="0" xfId="0" applyAlignment="1" applyBorder="1" applyFont="1">
      <alignment horizontal="center" vertical="center"/>
    </xf>
    <xf borderId="268" fillId="0" fontId="5" numFmtId="0" xfId="0" applyBorder="1" applyFont="1"/>
    <xf borderId="267" fillId="0" fontId="15" numFmtId="0" xfId="0" applyAlignment="1" applyBorder="1" applyFont="1">
      <alignment horizontal="center" vertical="center"/>
    </xf>
    <xf borderId="269" fillId="0" fontId="5" numFmtId="0" xfId="0" applyBorder="1" applyFont="1"/>
    <xf borderId="270" fillId="0" fontId="8" numFmtId="0" xfId="0" applyAlignment="1" applyBorder="1" applyFont="1">
      <alignment horizontal="center" vertical="center"/>
    </xf>
    <xf borderId="271" fillId="0" fontId="5" numFmtId="0" xfId="0" applyBorder="1" applyFont="1"/>
    <xf borderId="272" fillId="0" fontId="15" numFmtId="0" xfId="0" applyAlignment="1" applyBorder="1" applyFont="1">
      <alignment horizontal="center" vertical="center"/>
    </xf>
    <xf borderId="273" fillId="0" fontId="5" numFmtId="0" xfId="0" applyBorder="1" applyFont="1"/>
    <xf borderId="272" fillId="0" fontId="8" numFmtId="0" xfId="0" applyAlignment="1" applyBorder="1" applyFont="1">
      <alignment horizontal="center" vertical="center"/>
    </xf>
    <xf borderId="274" fillId="0" fontId="5" numFmtId="0" xfId="0" applyBorder="1" applyFont="1"/>
    <xf borderId="272" fillId="0" fontId="15" numFmtId="0" xfId="0" applyAlignment="1" applyBorder="1" applyFont="1">
      <alignment horizontal="right" vertical="center"/>
    </xf>
    <xf borderId="273" fillId="0" fontId="15" numFmtId="0" xfId="0" applyAlignment="1" applyBorder="1" applyFont="1">
      <alignment horizontal="center" vertical="center"/>
    </xf>
    <xf borderId="273" fillId="0" fontId="15" numFmtId="0" xfId="0" applyAlignment="1" applyBorder="1" applyFont="1">
      <alignment horizontal="right" vertical="center"/>
    </xf>
    <xf borderId="275" fillId="0" fontId="15" numFmtId="0" xfId="0" applyAlignment="1" applyBorder="1" applyFont="1">
      <alignment horizontal="center" vertical="center"/>
    </xf>
    <xf borderId="130" fillId="0" fontId="8" numFmtId="0" xfId="0" applyAlignment="1" applyBorder="1" applyFont="1">
      <alignment horizontal="center" vertical="center"/>
    </xf>
    <xf borderId="4" fillId="0" fontId="15" numFmtId="0" xfId="0" applyAlignment="1" applyBorder="1" applyFont="1">
      <alignment horizontal="center" vertical="center"/>
    </xf>
    <xf borderId="92" fillId="0" fontId="8" numFmtId="0" xfId="0" applyAlignment="1" applyBorder="1" applyFont="1">
      <alignment horizontal="center" vertical="center"/>
    </xf>
    <xf borderId="132" fillId="0" fontId="15" numFmtId="175" xfId="0" applyAlignment="1" applyBorder="1" applyFont="1" applyNumberFormat="1">
      <alignment horizontal="center" vertical="center"/>
    </xf>
    <xf borderId="132" fillId="0" fontId="8" numFmtId="0" xfId="0" applyAlignment="1" applyBorder="1" applyFont="1">
      <alignment horizontal="center" vertical="center"/>
    </xf>
    <xf borderId="132" fillId="0" fontId="15" numFmtId="0" xfId="0" applyAlignment="1" applyBorder="1" applyFont="1">
      <alignment horizontal="center" vertical="center"/>
    </xf>
    <xf borderId="0" fillId="0" fontId="27" numFmtId="0" xfId="0" applyAlignment="1" applyFont="1">
      <alignment shrinkToFit="0" vertical="top" wrapText="1"/>
    </xf>
    <xf borderId="0" fillId="0" fontId="35" numFmtId="0" xfId="0" applyAlignment="1" applyFont="1">
      <alignment horizontal="left" vertical="center"/>
    </xf>
    <xf borderId="4" fillId="0" fontId="1" numFmtId="0" xfId="0" applyAlignment="1" applyBorder="1" applyFont="1">
      <alignment horizontal="center" shrinkToFit="0" vertical="center" wrapText="1"/>
    </xf>
    <xf borderId="4" fillId="0" fontId="1" numFmtId="0" xfId="0" applyAlignment="1" applyBorder="1" applyFont="1">
      <alignment horizontal="center" vertical="center"/>
    </xf>
    <xf borderId="4" fillId="0" fontId="6" numFmtId="0" xfId="0" applyAlignment="1" applyBorder="1" applyFont="1">
      <alignment horizontal="center" vertical="center"/>
    </xf>
    <xf borderId="4" fillId="0" fontId="19" numFmtId="0" xfId="0" applyAlignment="1" applyBorder="1" applyFont="1">
      <alignment horizontal="left" shrinkToFit="0" vertical="center" wrapText="1"/>
    </xf>
    <xf borderId="4" fillId="0" fontId="36" numFmtId="0" xfId="0" applyAlignment="1" applyBorder="1" applyFont="1">
      <alignment horizontal="center" shrinkToFit="0" vertical="center" wrapText="1"/>
    </xf>
    <xf borderId="4" fillId="0" fontId="37" numFmtId="0" xfId="0" applyAlignment="1" applyBorder="1" applyFont="1">
      <alignment horizontal="center" vertical="center"/>
    </xf>
    <xf borderId="4" fillId="0" fontId="18" numFmtId="0" xfId="0" applyAlignment="1" applyBorder="1" applyFont="1">
      <alignment horizontal="center" vertical="center"/>
    </xf>
    <xf borderId="48" fillId="0" fontId="34" numFmtId="0" xfId="0" applyAlignment="1" applyBorder="1" applyFont="1">
      <alignment horizontal="left" vertical="center"/>
    </xf>
    <xf borderId="0" fillId="0" fontId="38" numFmtId="0" xfId="0" applyAlignment="1" applyFont="1">
      <alignment vertical="center"/>
    </xf>
    <xf borderId="209" fillId="0" fontId="3" numFmtId="0" xfId="0" applyAlignment="1" applyBorder="1" applyFont="1">
      <alignment horizontal="center" vertical="center"/>
    </xf>
    <xf borderId="208" fillId="0" fontId="6" numFmtId="0" xfId="0" applyAlignment="1" applyBorder="1" applyFont="1">
      <alignment horizontal="center" vertical="center"/>
    </xf>
    <xf borderId="276" fillId="0" fontId="5" numFmtId="0" xfId="0" applyBorder="1" applyFont="1"/>
    <xf borderId="265" fillId="0" fontId="24" numFmtId="0" xfId="0" applyAlignment="1" applyBorder="1" applyFont="1">
      <alignment horizontal="center" shrinkToFit="0" vertical="center" wrapText="1"/>
    </xf>
    <xf borderId="277" fillId="0" fontId="8" numFmtId="0" xfId="0" applyAlignment="1" applyBorder="1" applyFont="1">
      <alignment horizontal="center" vertical="center"/>
    </xf>
    <xf borderId="278" fillId="0" fontId="8" numFmtId="0" xfId="0" applyAlignment="1" applyBorder="1" applyFont="1">
      <alignment horizontal="center" vertical="center"/>
    </xf>
    <xf borderId="138" fillId="0" fontId="32" numFmtId="0" xfId="0" applyAlignment="1" applyBorder="1" applyFont="1">
      <alignment horizontal="center" shrinkToFit="1" vertical="center" wrapText="0"/>
    </xf>
    <xf borderId="79" fillId="0" fontId="32" numFmtId="0" xfId="0" applyAlignment="1" applyBorder="1" applyFont="1">
      <alignment horizontal="center" shrinkToFit="1" vertical="center" wrapText="0"/>
    </xf>
    <xf borderId="279" fillId="0" fontId="9" numFmtId="0" xfId="0" applyAlignment="1" applyBorder="1" applyFont="1">
      <alignment horizontal="center" shrinkToFit="1" vertical="center" wrapText="0"/>
    </xf>
    <xf borderId="279" fillId="0" fontId="39" numFmtId="0" xfId="0" applyAlignment="1" applyBorder="1" applyFont="1">
      <alignment horizontal="center" shrinkToFit="1" vertical="center" wrapText="0"/>
    </xf>
    <xf borderId="280" fillId="0" fontId="39" numFmtId="0" xfId="0" applyAlignment="1" applyBorder="1" applyFont="1">
      <alignment horizontal="center" shrinkToFit="1" vertical="center" wrapText="0"/>
    </xf>
    <xf borderId="281" fillId="0" fontId="15" numFmtId="0" xfId="0" applyAlignment="1" applyBorder="1" applyFont="1">
      <alignment horizontal="center" vertical="center"/>
    </xf>
    <xf borderId="233" fillId="0" fontId="8" numFmtId="0" xfId="0" applyAlignment="1" applyBorder="1" applyFont="1">
      <alignment horizontal="center" vertical="center"/>
    </xf>
    <xf borderId="48" fillId="0" fontId="32" numFmtId="0" xfId="0" applyAlignment="1" applyBorder="1" applyFont="1">
      <alignment horizontal="center" shrinkToFit="1" vertical="center" wrapText="0"/>
    </xf>
    <xf borderId="282" fillId="0" fontId="9" numFmtId="0" xfId="0" applyAlignment="1" applyBorder="1" applyFont="1">
      <alignment horizontal="center" shrinkToFit="1" vertical="center" wrapText="0"/>
    </xf>
    <xf borderId="282" fillId="0" fontId="39" numFmtId="0" xfId="0" applyAlignment="1" applyBorder="1" applyFont="1">
      <alignment horizontal="center" shrinkToFit="1" vertical="center" wrapText="0"/>
    </xf>
    <xf borderId="283" fillId="0" fontId="39" numFmtId="0" xfId="0" applyAlignment="1" applyBorder="1" applyFont="1">
      <alignment horizontal="center" shrinkToFit="1" vertical="center" wrapText="0"/>
    </xf>
    <xf borderId="284" fillId="0" fontId="5" numFmtId="0" xfId="0" applyBorder="1" applyFont="1"/>
    <xf borderId="285" fillId="0" fontId="5" numFmtId="0" xfId="0" applyBorder="1" applyFont="1"/>
    <xf borderId="132" fillId="0" fontId="32" numFmtId="0" xfId="0" applyAlignment="1" applyBorder="1" applyFont="1">
      <alignment horizontal="center" shrinkToFit="1" vertical="center" wrapText="0"/>
    </xf>
    <xf borderId="139" fillId="0" fontId="32" numFmtId="0" xfId="0" applyAlignment="1" applyBorder="1" applyFont="1">
      <alignment horizontal="center" shrinkToFit="1" vertical="center" wrapText="0"/>
    </xf>
    <xf borderId="286" fillId="0" fontId="39" numFmtId="0" xfId="0" applyAlignment="1" applyBorder="1" applyFont="1">
      <alignment horizontal="center" shrinkToFit="1" vertical="center" wrapText="0"/>
    </xf>
    <xf borderId="286" fillId="0" fontId="9" numFmtId="0" xfId="0" applyAlignment="1" applyBorder="1" applyFont="1">
      <alignment horizontal="center" shrinkToFit="1" vertical="center" wrapText="0"/>
    </xf>
    <xf borderId="287" fillId="0" fontId="9" numFmtId="0" xfId="0" applyAlignment="1" applyBorder="1" applyFont="1">
      <alignment horizontal="center" shrinkToFit="1" vertical="center" wrapText="0"/>
    </xf>
    <xf borderId="280" fillId="0" fontId="9" numFmtId="0" xfId="0" applyAlignment="1" applyBorder="1" applyFont="1">
      <alignment horizontal="center" shrinkToFit="1" vertical="center" wrapText="0"/>
    </xf>
    <xf borderId="281" fillId="0" fontId="8" numFmtId="0" xfId="0" applyAlignment="1" applyBorder="1" applyFont="1">
      <alignment horizontal="center" vertical="center"/>
    </xf>
    <xf borderId="233" fillId="0" fontId="15" numFmtId="0" xfId="0" applyAlignment="1" applyBorder="1" applyFont="1">
      <alignment horizontal="center" vertical="center"/>
    </xf>
    <xf borderId="283" fillId="0" fontId="9" numFmtId="0" xfId="0" applyAlignment="1" applyBorder="1" applyFont="1">
      <alignment horizontal="center" shrinkToFit="1" vertical="center" wrapText="0"/>
    </xf>
    <xf borderId="134" fillId="0" fontId="32" numFmtId="0" xfId="0" applyAlignment="1" applyBorder="1" applyFont="1">
      <alignment horizontal="center" shrinkToFit="1" vertical="center" wrapText="0"/>
    </xf>
    <xf borderId="288" fillId="0" fontId="39" numFmtId="0" xfId="0" applyAlignment="1" applyBorder="1" applyFont="1">
      <alignment horizontal="center" shrinkToFit="1" vertical="center" wrapText="0"/>
    </xf>
    <xf borderId="54" fillId="0" fontId="32" numFmtId="0" xfId="0" applyAlignment="1" applyBorder="1" applyFont="1">
      <alignment horizontal="center" shrinkToFit="1" vertical="center" wrapText="0"/>
    </xf>
    <xf borderId="288" fillId="0" fontId="9" numFmtId="0" xfId="0" applyAlignment="1" applyBorder="1" applyFont="1">
      <alignment horizontal="center" shrinkToFit="1" vertical="center" wrapText="0"/>
    </xf>
    <xf borderId="289" fillId="0" fontId="9" numFmtId="0" xfId="0" applyAlignment="1" applyBorder="1" applyFont="1">
      <alignment horizontal="center" shrinkToFit="1" vertical="center" wrapText="0"/>
    </xf>
    <xf borderId="290" fillId="0" fontId="8" numFmtId="0" xfId="0" applyAlignment="1" applyBorder="1" applyFont="1">
      <alignment horizontal="center" vertical="center"/>
    </xf>
    <xf borderId="50" fillId="0" fontId="15" numFmtId="0" xfId="0" applyAlignment="1" applyBorder="1" applyFont="1">
      <alignment horizontal="center" vertical="center"/>
    </xf>
    <xf borderId="291" fillId="0" fontId="9" numFmtId="0" xfId="0" applyAlignment="1" applyBorder="1" applyFont="1">
      <alignment horizontal="center" shrinkToFit="1" vertical="center" wrapText="0"/>
    </xf>
    <xf borderId="292" fillId="0" fontId="32" numFmtId="0" xfId="0" applyAlignment="1" applyBorder="1" applyFont="1">
      <alignment horizontal="center" shrinkToFit="1" vertical="center" wrapText="0"/>
    </xf>
    <xf borderId="50" fillId="0" fontId="8" numFmtId="0" xfId="0" applyAlignment="1" applyBorder="1" applyFont="1">
      <alignment horizontal="center" vertical="center"/>
    </xf>
    <xf borderId="112" fillId="0" fontId="40" numFmtId="0" xfId="0" applyAlignment="1" applyBorder="1" applyFont="1">
      <alignment horizontal="center" vertical="center"/>
    </xf>
    <xf borderId="79" fillId="0" fontId="27" numFmtId="0" xfId="0" applyAlignment="1" applyBorder="1" applyFont="1">
      <alignment horizontal="left" shrinkToFit="0" vertical="center" wrapText="1"/>
    </xf>
    <xf borderId="290" fillId="0" fontId="15" numFmtId="0" xfId="0" applyAlignment="1" applyBorder="1" applyFont="1">
      <alignment horizontal="center" vertical="center"/>
    </xf>
    <xf borderId="112" fillId="0" fontId="41" numFmtId="0" xfId="0" applyAlignment="1" applyBorder="1" applyFont="1">
      <alignment horizontal="center" vertical="center"/>
    </xf>
    <xf borderId="79" fillId="0" fontId="42" numFmtId="0" xfId="0" applyAlignment="1" applyBorder="1" applyFont="1">
      <alignment horizontal="left" shrinkToFit="1" vertical="center" wrapText="0"/>
    </xf>
    <xf borderId="110" fillId="0" fontId="43" numFmtId="0" xfId="0" applyAlignment="1" applyBorder="1" applyFont="1">
      <alignment horizontal="center" vertical="center"/>
    </xf>
    <xf borderId="79" fillId="0" fontId="42" numFmtId="0" xfId="0" applyAlignment="1" applyBorder="1" applyFont="1">
      <alignment horizontal="left" shrinkToFit="0" vertical="center" wrapText="1"/>
    </xf>
    <xf borderId="133" fillId="0" fontId="8"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133350</xdr:colOff>
      <xdr:row>48</xdr:row>
      <xdr:rowOff>38100</xdr:rowOff>
    </xdr:from>
    <xdr:ext cx="190500" cy="304800"/>
    <xdr:sp>
      <xdr:nvSpPr>
        <xdr:cNvPr id="3" name="Shape 3"/>
        <xdr:cNvSpPr/>
      </xdr:nvSpPr>
      <xdr:spPr>
        <a:xfrm>
          <a:off x="5265038" y="3641888"/>
          <a:ext cx="161925" cy="276225"/>
        </a:xfrm>
        <a:prstGeom prst="upArrow">
          <a:avLst>
            <a:gd fmla="val 39130" name="adj1"/>
            <a:gd fmla="val 50000" name="adj2"/>
          </a:avLst>
        </a:prstGeom>
        <a:solidFill>
          <a:schemeClr val="dk1"/>
        </a:solidFill>
        <a:ln cap="flat" cmpd="sng" w="254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57150</xdr:colOff>
      <xdr:row>21</xdr:row>
      <xdr:rowOff>38100</xdr:rowOff>
    </xdr:from>
    <xdr:ext cx="161925" cy="257175"/>
    <xdr:sp>
      <xdr:nvSpPr>
        <xdr:cNvPr id="4" name="Shape 4"/>
        <xdr:cNvSpPr/>
      </xdr:nvSpPr>
      <xdr:spPr>
        <a:xfrm rot="10799989">
          <a:off x="5279325" y="3660938"/>
          <a:ext cx="133350" cy="238125"/>
        </a:xfrm>
        <a:prstGeom prst="upArrow">
          <a:avLst>
            <a:gd fmla="val 39130" name="adj1"/>
            <a:gd fmla="val 50000" name="adj2"/>
          </a:avLst>
        </a:prstGeom>
        <a:solidFill>
          <a:schemeClr val="dk1"/>
        </a:solidFill>
        <a:ln cap="flat" cmpd="sng" w="254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133350</xdr:colOff>
      <xdr:row>48</xdr:row>
      <xdr:rowOff>38100</xdr:rowOff>
    </xdr:from>
    <xdr:ext cx="190500" cy="304800"/>
    <xdr:sp>
      <xdr:nvSpPr>
        <xdr:cNvPr id="3" name="Shape 3"/>
        <xdr:cNvSpPr/>
      </xdr:nvSpPr>
      <xdr:spPr>
        <a:xfrm>
          <a:off x="5265038" y="3641888"/>
          <a:ext cx="161925" cy="276225"/>
        </a:xfrm>
        <a:prstGeom prst="upArrow">
          <a:avLst>
            <a:gd fmla="val 39130" name="adj1"/>
            <a:gd fmla="val 50000" name="adj2"/>
          </a:avLst>
        </a:prstGeom>
        <a:solidFill>
          <a:schemeClr val="dk1"/>
        </a:solidFill>
        <a:ln cap="flat" cmpd="sng" w="254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152400</xdr:colOff>
      <xdr:row>21</xdr:row>
      <xdr:rowOff>38100</xdr:rowOff>
    </xdr:from>
    <xdr:ext cx="190500" cy="314325"/>
    <xdr:sp>
      <xdr:nvSpPr>
        <xdr:cNvPr id="5" name="Shape 5"/>
        <xdr:cNvSpPr/>
      </xdr:nvSpPr>
      <xdr:spPr>
        <a:xfrm rot="10800000">
          <a:off x="5265038" y="3637125"/>
          <a:ext cx="161925" cy="285750"/>
        </a:xfrm>
        <a:prstGeom prst="upArrow">
          <a:avLst>
            <a:gd fmla="val 39130" name="adj1"/>
            <a:gd fmla="val 50000" name="adj2"/>
          </a:avLst>
        </a:prstGeom>
        <a:solidFill>
          <a:schemeClr val="dk1"/>
        </a:solidFill>
        <a:ln cap="flat" cmpd="sng" w="254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47625</xdr:colOff>
      <xdr:row>15</xdr:row>
      <xdr:rowOff>66675</xdr:rowOff>
    </xdr:from>
    <xdr:ext cx="2076450" cy="657225"/>
    <xdr:sp>
      <xdr:nvSpPr>
        <xdr:cNvPr id="6" name="Shape 6"/>
        <xdr:cNvSpPr/>
      </xdr:nvSpPr>
      <xdr:spPr>
        <a:xfrm>
          <a:off x="4317300" y="3465675"/>
          <a:ext cx="2057400" cy="628650"/>
        </a:xfrm>
        <a:prstGeom prst="wedgeRoundRectCallout">
          <a:avLst>
            <a:gd fmla="val 72850" name="adj1"/>
            <a:gd fmla="val 69880" name="adj2"/>
            <a:gd fmla="val 16667" name="adj3"/>
          </a:avLst>
        </a:prstGeom>
        <a:solidFill>
          <a:schemeClr val="lt1"/>
        </a:solid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アレルギーに〇を必ずつけてください。</a:t>
          </a:r>
          <a:endParaRPr sz="1100"/>
        </a:p>
      </xdr:txBody>
    </xdr:sp>
    <xdr:clientData fLocksWithSheet="0"/>
  </xdr:oneCellAnchor>
  <xdr:oneCellAnchor>
    <xdr:from>
      <xdr:col>0</xdr:col>
      <xdr:colOff>0</xdr:colOff>
      <xdr:row>19</xdr:row>
      <xdr:rowOff>142875</xdr:rowOff>
    </xdr:from>
    <xdr:ext cx="2152650" cy="1790700"/>
    <xdr:sp>
      <xdr:nvSpPr>
        <xdr:cNvPr id="7" name="Shape 7"/>
        <xdr:cNvSpPr/>
      </xdr:nvSpPr>
      <xdr:spPr>
        <a:xfrm>
          <a:off x="4279200" y="2894175"/>
          <a:ext cx="2133600" cy="1771650"/>
        </a:xfrm>
        <a:prstGeom prst="wedgeRoundRectCallout">
          <a:avLst>
            <a:gd fmla="val 71186" name="adj1"/>
            <a:gd fmla="val 41403" name="adj2"/>
            <a:gd fmla="val 16667" name="adj3"/>
          </a:avLst>
        </a:prstGeom>
        <a:solidFill>
          <a:schemeClr val="lt1"/>
        </a:solid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アレルギー品目の中から除去が必要なものを【除去食物】にご記入ください。</a:t>
          </a:r>
          <a:endParaRPr sz="11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a:t>
          </a:r>
          <a:r>
            <a:rPr lang="en-US" sz="1100" u="sng">
              <a:solidFill>
                <a:srgbClr val="FF0000"/>
              </a:solidFill>
              <a:latin typeface="Calibri"/>
              <a:ea typeface="Calibri"/>
              <a:cs typeface="Calibri"/>
              <a:sym typeface="Calibri"/>
            </a:rPr>
            <a:t>２８品目以外</a:t>
          </a:r>
          <a:r>
            <a:rPr lang="en-US" sz="1100">
              <a:solidFill>
                <a:srgbClr val="FF0000"/>
              </a:solidFill>
              <a:latin typeface="Calibri"/>
              <a:ea typeface="Calibri"/>
              <a:cs typeface="Calibri"/>
              <a:sym typeface="Calibri"/>
            </a:rPr>
            <a:t>は記入されても対応いたしません。</a:t>
          </a:r>
          <a:endParaRPr sz="11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予めご了承ください。</a:t>
          </a:r>
          <a:endParaRPr sz="1100"/>
        </a:p>
      </xdr:txBody>
    </xdr:sp>
    <xdr:clientData fLocksWithSheet="0"/>
  </xdr:oneCellAnchor>
  <xdr:oneCellAnchor>
    <xdr:from>
      <xdr:col>0</xdr:col>
      <xdr:colOff>-9525</xdr:colOff>
      <xdr:row>40</xdr:row>
      <xdr:rowOff>95250</xdr:rowOff>
    </xdr:from>
    <xdr:ext cx="2076450" cy="1143000"/>
    <xdr:sp>
      <xdr:nvSpPr>
        <xdr:cNvPr id="8" name="Shape 8"/>
        <xdr:cNvSpPr/>
      </xdr:nvSpPr>
      <xdr:spPr>
        <a:xfrm>
          <a:off x="4317300" y="3218025"/>
          <a:ext cx="2057400" cy="1123950"/>
        </a:xfrm>
        <a:prstGeom prst="wedgeRoundRectCallout">
          <a:avLst>
            <a:gd fmla="val 99439" name="adj1"/>
            <a:gd fmla="val 45351" name="adj2"/>
            <a:gd fmla="val 16667" name="adj3"/>
          </a:avLst>
        </a:prstGeom>
        <a:solidFill>
          <a:schemeClr val="lt1"/>
        </a:solid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対応については下の部分を参考にどのような対応方法が良いか希望を○つけてください。</a:t>
          </a:r>
          <a:endParaRPr sz="1100">
            <a:solidFill>
              <a:srgbClr val="FF0000"/>
            </a:solidFill>
          </a:endParaRPr>
        </a:p>
        <a:p>
          <a:pPr indent="0" lvl="0" marL="0" rtl="0" algn="l">
            <a:spcBef>
              <a:spcPts val="0"/>
            </a:spcBef>
            <a:spcAft>
              <a:spcPts val="0"/>
            </a:spcAft>
            <a:buNone/>
          </a:pPr>
          <a:r>
            <a:t/>
          </a:r>
          <a:endParaRPr sz="1100">
            <a:solidFill>
              <a:srgbClr val="FF0000"/>
            </a:solidFill>
          </a:endParaRPr>
        </a:p>
      </xdr:txBody>
    </xdr:sp>
    <xdr:clientData fLocksWithSheet="0"/>
  </xdr:oneCellAnchor>
  <xdr:oneCellAnchor>
    <xdr:from>
      <xdr:col>23</xdr:col>
      <xdr:colOff>257175</xdr:colOff>
      <xdr:row>8</xdr:row>
      <xdr:rowOff>123825</xdr:rowOff>
    </xdr:from>
    <xdr:ext cx="1581150" cy="904875"/>
    <xdr:sp>
      <xdr:nvSpPr>
        <xdr:cNvPr id="9" name="Shape 9"/>
        <xdr:cNvSpPr/>
      </xdr:nvSpPr>
      <xdr:spPr>
        <a:xfrm>
          <a:off x="4569713" y="3337088"/>
          <a:ext cx="1552575" cy="885825"/>
        </a:xfrm>
        <a:prstGeom prst="wedgeRoundRectCallout">
          <a:avLst>
            <a:gd fmla="val -71251" name="adj1"/>
            <a:gd fmla="val 44200" name="adj2"/>
            <a:gd fmla="val 16667" name="adj3"/>
          </a:avLst>
        </a:prstGeom>
        <a:solidFill>
          <a:schemeClr val="lt1"/>
        </a:solid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電話番号は必ず連絡が繋がる番号にしてください。</a:t>
          </a:r>
          <a:endParaRPr sz="1100"/>
        </a:p>
      </xdr:txBody>
    </xdr:sp>
    <xdr:clientData fLocksWithSheet="0"/>
  </xdr:oneCellAnchor>
  <xdr:oneCellAnchor>
    <xdr:from>
      <xdr:col>23</xdr:col>
      <xdr:colOff>276225</xdr:colOff>
      <xdr:row>15</xdr:row>
      <xdr:rowOff>95250</xdr:rowOff>
    </xdr:from>
    <xdr:ext cx="2447925" cy="628650"/>
    <xdr:sp>
      <xdr:nvSpPr>
        <xdr:cNvPr id="10" name="Shape 10"/>
        <xdr:cNvSpPr/>
      </xdr:nvSpPr>
      <xdr:spPr>
        <a:xfrm>
          <a:off x="4136325" y="3475200"/>
          <a:ext cx="2419350" cy="609600"/>
        </a:xfrm>
        <a:prstGeom prst="wedgeRoundRectCallout">
          <a:avLst>
            <a:gd fmla="val -183979" name="adj1"/>
            <a:gd fmla="val 64393" name="adj2"/>
            <a:gd fmla="val 16667" name="adj3"/>
          </a:avLst>
        </a:prstGeom>
        <a:solidFill>
          <a:schemeClr val="lt1"/>
        </a:solidFill>
        <a:ln cap="flat" cmpd="sng" w="25400">
          <a:solidFill>
            <a:srgbClr val="0070C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002060"/>
              </a:solidFill>
              <a:latin typeface="Calibri"/>
              <a:ea typeface="Calibri"/>
              <a:cs typeface="Calibri"/>
              <a:sym typeface="Calibri"/>
            </a:rPr>
            <a:t>対応に応じた別途料金を頂きます。</a:t>
          </a:r>
          <a:endParaRPr sz="1100">
            <a:solidFill>
              <a:srgbClr val="002060"/>
            </a:solidFill>
          </a:endParaRPr>
        </a:p>
        <a:p>
          <a:pPr indent="0" lvl="0" marL="0" rtl="0" algn="l">
            <a:spcBef>
              <a:spcPts val="0"/>
            </a:spcBef>
            <a:spcAft>
              <a:spcPts val="0"/>
            </a:spcAft>
            <a:buNone/>
          </a:pPr>
          <a:r>
            <a:rPr lang="en-US" sz="1100">
              <a:solidFill>
                <a:srgbClr val="002060"/>
              </a:solidFill>
              <a:latin typeface="Calibri"/>
              <a:ea typeface="Calibri"/>
              <a:cs typeface="Calibri"/>
              <a:sym typeface="Calibri"/>
            </a:rPr>
            <a:t>必ず〇をつけてください。</a:t>
          </a:r>
          <a:endParaRPr sz="1100"/>
        </a:p>
      </xdr:txBody>
    </xdr:sp>
    <xdr:clientData fLocksWithSheet="0"/>
  </xdr:oneCellAnchor>
  <xdr:oneCellAnchor>
    <xdr:from>
      <xdr:col>24</xdr:col>
      <xdr:colOff>9525</xdr:colOff>
      <xdr:row>30</xdr:row>
      <xdr:rowOff>0</xdr:rowOff>
    </xdr:from>
    <xdr:ext cx="2333625" cy="1676400"/>
    <xdr:sp>
      <xdr:nvSpPr>
        <xdr:cNvPr id="11" name="Shape 11"/>
        <xdr:cNvSpPr/>
      </xdr:nvSpPr>
      <xdr:spPr>
        <a:xfrm>
          <a:off x="4193475" y="2956088"/>
          <a:ext cx="2305050" cy="1647825"/>
        </a:xfrm>
        <a:prstGeom prst="wedgeRoundRectCallout">
          <a:avLst>
            <a:gd fmla="val -106727" name="adj1"/>
            <a:gd fmla="val -19932" name="adj2"/>
            <a:gd fmla="val 16667" name="adj3"/>
          </a:avLst>
        </a:prstGeom>
        <a:solidFill>
          <a:schemeClr val="lt1"/>
        </a:solid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食べられるものには可</a:t>
          </a:r>
          <a:endParaRPr sz="11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食べられないものには不可に</a:t>
          </a:r>
          <a:endParaRPr sz="11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○つけて下さい。</a:t>
          </a:r>
          <a:endParaRPr sz="1100">
            <a:solidFill>
              <a:srgbClr val="FF0000"/>
            </a:solidFill>
          </a:endParaRPr>
        </a:p>
        <a:p>
          <a:pPr indent="0" lvl="0" marL="0" rtl="0" algn="l">
            <a:spcBef>
              <a:spcPts val="0"/>
            </a:spcBef>
            <a:spcAft>
              <a:spcPts val="0"/>
            </a:spcAft>
            <a:buNone/>
          </a:pPr>
          <a:r>
            <a:rPr lang="en-US" sz="1100">
              <a:solidFill>
                <a:srgbClr val="FF0000"/>
              </a:solidFill>
              <a:latin typeface="Calibri"/>
              <a:ea typeface="Calibri"/>
              <a:cs typeface="Calibri"/>
              <a:sym typeface="Calibri"/>
            </a:rPr>
            <a:t>下の空欄に記入する場合はこの項目を見本にどの程度まで喫食可能かご記入ください。</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outlineLevelCol="1"/>
  <cols>
    <col customWidth="1" min="1" max="1" width="1.14"/>
    <col customWidth="1" min="2" max="9" width="4.43"/>
    <col customWidth="1" min="10" max="10" width="4.57"/>
    <col customWidth="1" min="11" max="31" width="4.43"/>
    <col customWidth="1" min="32" max="32" width="1.86"/>
    <col customWidth="1" min="33" max="33" width="5.43" outlineLevel="1"/>
    <col customWidth="1" min="34" max="34" width="4.14" outlineLevel="1"/>
  </cols>
  <sheetData>
    <row r="1" ht="33.0" customHeight="1">
      <c r="A1" s="1"/>
      <c r="B1" s="2" t="s">
        <v>0</v>
      </c>
      <c r="AF1" s="1"/>
      <c r="AG1" s="1"/>
      <c r="AH1" s="1"/>
    </row>
    <row r="2" ht="17.25" customHeight="1">
      <c r="A2" s="1"/>
      <c r="B2" s="3" t="s">
        <v>1</v>
      </c>
      <c r="AF2" s="1"/>
      <c r="AG2" s="1"/>
      <c r="AH2" s="1"/>
    </row>
    <row r="3" ht="19.5" customHeight="1">
      <c r="A3" s="4"/>
      <c r="B3" s="5"/>
      <c r="C3" s="4"/>
      <c r="D3" s="6" t="s">
        <v>2</v>
      </c>
      <c r="E3" s="7"/>
      <c r="F3" s="7"/>
      <c r="G3" s="7"/>
      <c r="H3" s="7"/>
      <c r="I3" s="7"/>
      <c r="J3" s="7"/>
      <c r="K3" s="7"/>
      <c r="L3" s="7"/>
      <c r="M3" s="7"/>
      <c r="N3" s="7"/>
      <c r="O3" s="7"/>
      <c r="P3" s="8"/>
      <c r="Q3" s="4"/>
      <c r="R3" s="4"/>
      <c r="S3" s="4"/>
      <c r="T3" s="4"/>
      <c r="U3" s="4"/>
      <c r="V3" s="4"/>
      <c r="W3" s="4"/>
      <c r="X3" s="4"/>
      <c r="Y3" s="4"/>
      <c r="Z3" s="4"/>
      <c r="AA3" s="4"/>
      <c r="AB3" s="4"/>
      <c r="AC3" s="4"/>
      <c r="AD3" s="4"/>
      <c r="AE3" s="4"/>
      <c r="AF3" s="4"/>
      <c r="AG3" s="4"/>
      <c r="AH3" s="4"/>
    </row>
    <row r="4" ht="24.0" customHeight="1">
      <c r="A4" s="4"/>
      <c r="B4" s="9" t="s">
        <v>3</v>
      </c>
      <c r="C4" s="10"/>
      <c r="D4" s="10"/>
      <c r="E4" s="11"/>
      <c r="F4" s="12">
        <v>2026.0</v>
      </c>
      <c r="G4" s="10"/>
      <c r="H4" s="13" t="s">
        <v>4</v>
      </c>
      <c r="I4" s="14"/>
      <c r="J4" s="15" t="s">
        <v>5</v>
      </c>
      <c r="K4" s="16"/>
      <c r="L4" s="15" t="s">
        <v>6</v>
      </c>
      <c r="M4" s="17" t="str">
        <f>IF(I4="","",DATE(F4,I4,K4))</f>
        <v/>
      </c>
      <c r="N4" s="18" t="s">
        <v>7</v>
      </c>
      <c r="O4" s="19" t="s">
        <v>8</v>
      </c>
      <c r="P4" s="20"/>
      <c r="Q4" s="21" t="s">
        <v>9</v>
      </c>
      <c r="R4" s="10"/>
      <c r="S4" s="10"/>
      <c r="T4" s="20"/>
      <c r="U4" s="22"/>
      <c r="V4" s="15" t="s">
        <v>5</v>
      </c>
      <c r="W4" s="16"/>
      <c r="X4" s="15" t="s">
        <v>6</v>
      </c>
      <c r="Y4" s="23" t="str">
        <f>IF(U4="","",DATE(F4,U4,W4))</f>
        <v/>
      </c>
      <c r="Z4" s="13" t="s">
        <v>7</v>
      </c>
      <c r="AA4" s="24" t="str">
        <f>IF(DATE(F4,U4,W4)-DATE(F4,I4,K4)&lt;=0,"",DATE(F4,U4,W4)-DATE(F4,I4,K4))</f>
        <v/>
      </c>
      <c r="AB4" s="13" t="s">
        <v>10</v>
      </c>
      <c r="AC4" s="24">
        <f>IFERROR(AA4+1,"")</f>
        <v>1</v>
      </c>
      <c r="AD4" s="13" t="s">
        <v>6</v>
      </c>
      <c r="AE4" s="25"/>
      <c r="AF4" s="4"/>
      <c r="AG4" s="4"/>
      <c r="AH4" s="4"/>
    </row>
    <row r="5" ht="24.75" customHeight="1">
      <c r="A5" s="4"/>
      <c r="B5" s="21" t="s">
        <v>11</v>
      </c>
      <c r="C5" s="10"/>
      <c r="D5" s="20"/>
      <c r="E5" s="26"/>
      <c r="F5" s="10"/>
      <c r="G5" s="10"/>
      <c r="H5" s="10"/>
      <c r="I5" s="10"/>
      <c r="J5" s="10"/>
      <c r="K5" s="20"/>
      <c r="L5" s="27" t="s">
        <v>12</v>
      </c>
      <c r="M5" s="10"/>
      <c r="N5" s="20"/>
      <c r="O5" s="28"/>
      <c r="P5" s="10"/>
      <c r="Q5" s="10"/>
      <c r="R5" s="10"/>
      <c r="S5" s="10"/>
      <c r="T5" s="10"/>
      <c r="U5" s="20"/>
      <c r="V5" s="27" t="s">
        <v>13</v>
      </c>
      <c r="W5" s="10"/>
      <c r="X5" s="20"/>
      <c r="Y5" s="29"/>
      <c r="Z5" s="10"/>
      <c r="AA5" s="10"/>
      <c r="AB5" s="10"/>
      <c r="AC5" s="10"/>
      <c r="AD5" s="10"/>
      <c r="AE5" s="20"/>
      <c r="AF5" s="4"/>
      <c r="AG5" s="4"/>
      <c r="AH5" s="4"/>
    </row>
    <row r="6" ht="24.75" customHeight="1">
      <c r="A6" s="4"/>
      <c r="B6" s="27" t="s">
        <v>14</v>
      </c>
      <c r="C6" s="10"/>
      <c r="D6" s="20"/>
      <c r="E6" s="30" t="s">
        <v>15</v>
      </c>
      <c r="F6" s="31"/>
      <c r="G6" s="10"/>
      <c r="H6" s="10"/>
      <c r="I6" s="11"/>
      <c r="J6" s="32"/>
      <c r="K6" s="10"/>
      <c r="L6" s="10"/>
      <c r="M6" s="10"/>
      <c r="N6" s="10"/>
      <c r="O6" s="10"/>
      <c r="P6" s="10"/>
      <c r="Q6" s="10"/>
      <c r="R6" s="10"/>
      <c r="S6" s="10"/>
      <c r="T6" s="10"/>
      <c r="U6" s="20"/>
      <c r="V6" s="27" t="s">
        <v>16</v>
      </c>
      <c r="W6" s="10"/>
      <c r="X6" s="20"/>
      <c r="Y6" s="26"/>
      <c r="Z6" s="10"/>
      <c r="AA6" s="10"/>
      <c r="AB6" s="10"/>
      <c r="AC6" s="10"/>
      <c r="AD6" s="10"/>
      <c r="AE6" s="20"/>
      <c r="AF6" s="4"/>
      <c r="AG6" s="4"/>
      <c r="AH6" s="4"/>
    </row>
    <row r="7" ht="9.75" customHeight="1">
      <c r="A7" s="4"/>
      <c r="B7" s="33"/>
      <c r="C7" s="33"/>
      <c r="D7" s="33"/>
      <c r="E7" s="33"/>
      <c r="F7" s="34"/>
      <c r="G7" s="34"/>
      <c r="H7" s="5"/>
      <c r="I7" s="5"/>
      <c r="J7" s="5"/>
      <c r="K7" s="5"/>
      <c r="L7" s="5"/>
      <c r="M7" s="5"/>
      <c r="N7" s="5"/>
      <c r="O7" s="5"/>
      <c r="P7" s="5"/>
      <c r="Q7" s="34"/>
      <c r="R7" s="34"/>
      <c r="S7" s="34"/>
      <c r="T7" s="5"/>
      <c r="U7" s="5"/>
      <c r="V7" s="5"/>
      <c r="W7" s="5"/>
      <c r="X7" s="5"/>
      <c r="Y7" s="5"/>
      <c r="Z7" s="5"/>
      <c r="AA7" s="5"/>
      <c r="AB7" s="5"/>
      <c r="AC7" s="4"/>
      <c r="AD7" s="4"/>
      <c r="AE7" s="4"/>
      <c r="AF7" s="4"/>
      <c r="AG7" s="4"/>
      <c r="AH7" s="4"/>
    </row>
    <row r="8" ht="19.5" customHeight="1">
      <c r="A8" s="35"/>
      <c r="B8" s="36" t="s">
        <v>17</v>
      </c>
      <c r="AC8" s="35"/>
      <c r="AD8" s="35"/>
      <c r="AE8" s="35"/>
      <c r="AF8" s="35"/>
      <c r="AG8" s="35"/>
      <c r="AH8" s="35"/>
    </row>
    <row r="9" ht="19.5" customHeight="1">
      <c r="A9" s="35"/>
      <c r="B9" s="37" t="s">
        <v>18</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9"/>
      <c r="AF9" s="35"/>
      <c r="AG9" s="35"/>
      <c r="AH9" s="35"/>
    </row>
    <row r="10" ht="18.0" customHeight="1">
      <c r="A10" s="4"/>
      <c r="B10" s="40">
        <v>45709.0</v>
      </c>
      <c r="C10" s="41"/>
      <c r="D10" s="42"/>
      <c r="E10" s="43" t="s">
        <v>19</v>
      </c>
      <c r="F10" s="44" t="s">
        <v>20</v>
      </c>
      <c r="G10" s="45"/>
      <c r="H10" s="46" t="s">
        <v>21</v>
      </c>
      <c r="I10" s="47"/>
      <c r="J10" s="47"/>
      <c r="K10" s="47"/>
      <c r="L10" s="47"/>
      <c r="M10" s="48"/>
      <c r="N10" s="49" t="s">
        <v>22</v>
      </c>
      <c r="O10" s="47"/>
      <c r="P10" s="47"/>
      <c r="Q10" s="47"/>
      <c r="R10" s="47"/>
      <c r="S10" s="45"/>
      <c r="T10" s="46" t="s">
        <v>23</v>
      </c>
      <c r="U10" s="47"/>
      <c r="V10" s="47"/>
      <c r="W10" s="47"/>
      <c r="X10" s="47"/>
      <c r="Y10" s="48"/>
      <c r="Z10" s="50" t="s">
        <v>24</v>
      </c>
      <c r="AA10" s="47"/>
      <c r="AB10" s="47"/>
      <c r="AC10" s="47"/>
      <c r="AD10" s="47"/>
      <c r="AE10" s="48"/>
      <c r="AF10" s="4"/>
      <c r="AG10" s="51"/>
      <c r="AH10" s="4"/>
    </row>
    <row r="11" ht="27.75" customHeight="1">
      <c r="A11" s="4"/>
      <c r="B11" s="52"/>
      <c r="C11" s="53"/>
      <c r="D11" s="54"/>
      <c r="E11" s="55"/>
      <c r="F11" s="56" t="s">
        <v>25</v>
      </c>
      <c r="G11" s="57"/>
      <c r="H11" s="58" t="s">
        <v>26</v>
      </c>
      <c r="I11" s="59"/>
      <c r="J11" s="60" t="s">
        <v>27</v>
      </c>
      <c r="K11" s="61" t="s">
        <v>28</v>
      </c>
      <c r="L11" s="59"/>
      <c r="M11" s="62" t="s">
        <v>27</v>
      </c>
      <c r="N11" s="63" t="s">
        <v>26</v>
      </c>
      <c r="O11" s="59"/>
      <c r="P11" s="60" t="s">
        <v>27</v>
      </c>
      <c r="Q11" s="64" t="s">
        <v>28</v>
      </c>
      <c r="R11" s="59"/>
      <c r="S11" s="65" t="s">
        <v>27</v>
      </c>
      <c r="T11" s="66" t="s">
        <v>26</v>
      </c>
      <c r="U11" s="59"/>
      <c r="V11" s="60" t="s">
        <v>27</v>
      </c>
      <c r="W11" s="64" t="s">
        <v>28</v>
      </c>
      <c r="X11" s="59"/>
      <c r="Y11" s="62" t="s">
        <v>27</v>
      </c>
      <c r="Z11" s="63" t="s">
        <v>26</v>
      </c>
      <c r="AA11" s="67"/>
      <c r="AB11" s="60" t="s">
        <v>29</v>
      </c>
      <c r="AC11" s="64" t="s">
        <v>28</v>
      </c>
      <c r="AD11" s="67"/>
      <c r="AE11" s="62" t="s">
        <v>29</v>
      </c>
      <c r="AF11" s="4"/>
      <c r="AG11" s="51"/>
      <c r="AH11" s="4"/>
    </row>
    <row r="12" ht="18.0" customHeight="1">
      <c r="A12" s="4"/>
      <c r="B12" s="40">
        <v>45710.0</v>
      </c>
      <c r="C12" s="41"/>
      <c r="D12" s="42"/>
      <c r="E12" s="68" t="s">
        <v>6</v>
      </c>
      <c r="F12" s="44" t="s">
        <v>20</v>
      </c>
      <c r="G12" s="45"/>
      <c r="H12" s="69" t="s">
        <v>21</v>
      </c>
      <c r="I12" s="47"/>
      <c r="J12" s="47"/>
      <c r="K12" s="47"/>
      <c r="L12" s="47"/>
      <c r="M12" s="48"/>
      <c r="N12" s="50" t="s">
        <v>22</v>
      </c>
      <c r="O12" s="47"/>
      <c r="P12" s="47"/>
      <c r="Q12" s="47"/>
      <c r="R12" s="47"/>
      <c r="S12" s="45"/>
      <c r="T12" s="69" t="s">
        <v>23</v>
      </c>
      <c r="U12" s="47"/>
      <c r="V12" s="47"/>
      <c r="W12" s="47"/>
      <c r="X12" s="47"/>
      <c r="Y12" s="48"/>
      <c r="Z12" s="50" t="s">
        <v>24</v>
      </c>
      <c r="AA12" s="47"/>
      <c r="AB12" s="47"/>
      <c r="AC12" s="47"/>
      <c r="AD12" s="47"/>
      <c r="AE12" s="48"/>
      <c r="AF12" s="4"/>
      <c r="AG12" s="51"/>
      <c r="AH12" s="4"/>
    </row>
    <row r="13" ht="27.75" customHeight="1">
      <c r="A13" s="4"/>
      <c r="B13" s="52"/>
      <c r="C13" s="53"/>
      <c r="D13" s="54"/>
      <c r="E13" s="55"/>
      <c r="F13" s="56" t="s">
        <v>25</v>
      </c>
      <c r="G13" s="57"/>
      <c r="H13" s="58" t="s">
        <v>26</v>
      </c>
      <c r="I13" s="59"/>
      <c r="J13" s="60" t="s">
        <v>27</v>
      </c>
      <c r="K13" s="61" t="s">
        <v>28</v>
      </c>
      <c r="L13" s="59"/>
      <c r="M13" s="62" t="s">
        <v>27</v>
      </c>
      <c r="N13" s="63" t="s">
        <v>26</v>
      </c>
      <c r="O13" s="59"/>
      <c r="P13" s="60" t="s">
        <v>27</v>
      </c>
      <c r="Q13" s="64" t="s">
        <v>28</v>
      </c>
      <c r="R13" s="59"/>
      <c r="S13" s="65" t="s">
        <v>27</v>
      </c>
      <c r="T13" s="66" t="s">
        <v>26</v>
      </c>
      <c r="U13" s="59"/>
      <c r="V13" s="60" t="s">
        <v>27</v>
      </c>
      <c r="W13" s="64" t="s">
        <v>28</v>
      </c>
      <c r="X13" s="59"/>
      <c r="Y13" s="62" t="s">
        <v>27</v>
      </c>
      <c r="Z13" s="63" t="s">
        <v>26</v>
      </c>
      <c r="AA13" s="67"/>
      <c r="AB13" s="60" t="s">
        <v>29</v>
      </c>
      <c r="AC13" s="64" t="s">
        <v>28</v>
      </c>
      <c r="AD13" s="67"/>
      <c r="AE13" s="62" t="s">
        <v>29</v>
      </c>
      <c r="AF13" s="4"/>
      <c r="AG13" s="51"/>
      <c r="AH13" s="4"/>
    </row>
    <row r="14" ht="19.5" customHeight="1">
      <c r="A14" s="35"/>
      <c r="B14" s="70" t="s">
        <v>30</v>
      </c>
      <c r="AF14" s="35"/>
      <c r="AG14" s="35"/>
      <c r="AH14" s="35"/>
    </row>
    <row r="15" ht="9.75" customHeight="1">
      <c r="A15" s="35"/>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35"/>
      <c r="AG15" s="35"/>
      <c r="AH15" s="35"/>
    </row>
    <row r="16" ht="19.5" customHeight="1">
      <c r="A16" s="4"/>
      <c r="B16" s="72" t="s">
        <v>31</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9"/>
      <c r="AF16" s="4"/>
      <c r="AG16" s="4"/>
      <c r="AH16" s="4"/>
    </row>
    <row r="17" ht="18.0" customHeight="1">
      <c r="A17" s="4"/>
      <c r="B17" s="40">
        <v>45709.0</v>
      </c>
      <c r="C17" s="41"/>
      <c r="D17" s="42"/>
      <c r="E17" s="73" t="s">
        <v>19</v>
      </c>
      <c r="F17" s="44" t="s">
        <v>20</v>
      </c>
      <c r="G17" s="48"/>
      <c r="H17" s="49" t="s">
        <v>32</v>
      </c>
      <c r="I17" s="47"/>
      <c r="J17" s="47"/>
      <c r="K17" s="47"/>
      <c r="L17" s="47"/>
      <c r="M17" s="47"/>
      <c r="N17" s="47"/>
      <c r="O17" s="47"/>
      <c r="P17" s="45"/>
      <c r="Q17" s="46" t="s">
        <v>33</v>
      </c>
      <c r="R17" s="47"/>
      <c r="S17" s="47"/>
      <c r="T17" s="47"/>
      <c r="U17" s="47"/>
      <c r="V17" s="47"/>
      <c r="W17" s="47"/>
      <c r="X17" s="47"/>
      <c r="Y17" s="48"/>
      <c r="Z17" s="50" t="s">
        <v>24</v>
      </c>
      <c r="AA17" s="47"/>
      <c r="AB17" s="47"/>
      <c r="AC17" s="47"/>
      <c r="AD17" s="47"/>
      <c r="AE17" s="48"/>
      <c r="AF17" s="4"/>
      <c r="AG17" s="4"/>
      <c r="AH17" s="4"/>
    </row>
    <row r="18" ht="27.75" customHeight="1">
      <c r="A18" s="4"/>
      <c r="B18" s="52"/>
      <c r="C18" s="53"/>
      <c r="D18" s="54"/>
      <c r="E18" s="55"/>
      <c r="F18" s="74" t="s">
        <v>25</v>
      </c>
      <c r="G18" s="75"/>
      <c r="H18" s="76" t="s">
        <v>26</v>
      </c>
      <c r="I18" s="77"/>
      <c r="J18" s="78"/>
      <c r="K18" s="63" t="s">
        <v>27</v>
      </c>
      <c r="L18" s="61" t="s">
        <v>28</v>
      </c>
      <c r="M18" s="77"/>
      <c r="N18" s="78"/>
      <c r="O18" s="79" t="s">
        <v>27</v>
      </c>
      <c r="P18" s="80"/>
      <c r="Q18" s="76" t="s">
        <v>26</v>
      </c>
      <c r="R18" s="77"/>
      <c r="S18" s="78"/>
      <c r="T18" s="63" t="s">
        <v>27</v>
      </c>
      <c r="U18" s="61" t="s">
        <v>28</v>
      </c>
      <c r="V18" s="77"/>
      <c r="W18" s="78"/>
      <c r="X18" s="79" t="s">
        <v>27</v>
      </c>
      <c r="Y18" s="80"/>
      <c r="Z18" s="76" t="s">
        <v>26</v>
      </c>
      <c r="AA18" s="81"/>
      <c r="AB18" s="60" t="s">
        <v>29</v>
      </c>
      <c r="AC18" s="61" t="s">
        <v>28</v>
      </c>
      <c r="AD18" s="81"/>
      <c r="AE18" s="62" t="s">
        <v>29</v>
      </c>
      <c r="AF18" s="4"/>
      <c r="AG18" s="4"/>
      <c r="AH18" s="4"/>
    </row>
    <row r="19" ht="23.25" customHeight="1">
      <c r="A19" s="4"/>
      <c r="B19" s="40">
        <v>45710.0</v>
      </c>
      <c r="C19" s="41"/>
      <c r="D19" s="42"/>
      <c r="E19" s="73" t="s">
        <v>6</v>
      </c>
      <c r="F19" s="44" t="s">
        <v>20</v>
      </c>
      <c r="G19" s="48"/>
      <c r="H19" s="50" t="s">
        <v>32</v>
      </c>
      <c r="I19" s="47"/>
      <c r="J19" s="47"/>
      <c r="K19" s="47"/>
      <c r="L19" s="47"/>
      <c r="M19" s="47"/>
      <c r="N19" s="47"/>
      <c r="O19" s="47"/>
      <c r="P19" s="45"/>
      <c r="Q19" s="69" t="s">
        <v>33</v>
      </c>
      <c r="R19" s="47"/>
      <c r="S19" s="47"/>
      <c r="T19" s="47"/>
      <c r="U19" s="47"/>
      <c r="V19" s="47"/>
      <c r="W19" s="47"/>
      <c r="X19" s="47"/>
      <c r="Y19" s="48"/>
      <c r="Z19" s="50" t="s">
        <v>24</v>
      </c>
      <c r="AA19" s="47"/>
      <c r="AB19" s="47"/>
      <c r="AC19" s="47"/>
      <c r="AD19" s="47"/>
      <c r="AE19" s="48"/>
      <c r="AF19" s="4"/>
      <c r="AG19" s="4"/>
      <c r="AH19" s="4"/>
    </row>
    <row r="20" ht="27.75" customHeight="1">
      <c r="A20" s="4"/>
      <c r="B20" s="52"/>
      <c r="C20" s="53"/>
      <c r="D20" s="54"/>
      <c r="E20" s="55"/>
      <c r="F20" s="74" t="s">
        <v>25</v>
      </c>
      <c r="G20" s="75"/>
      <c r="H20" s="76" t="s">
        <v>26</v>
      </c>
      <c r="I20" s="77"/>
      <c r="J20" s="78"/>
      <c r="K20" s="63" t="s">
        <v>27</v>
      </c>
      <c r="L20" s="61" t="s">
        <v>28</v>
      </c>
      <c r="M20" s="77"/>
      <c r="N20" s="78"/>
      <c r="O20" s="79" t="s">
        <v>27</v>
      </c>
      <c r="P20" s="80"/>
      <c r="Q20" s="76" t="s">
        <v>26</v>
      </c>
      <c r="R20" s="77"/>
      <c r="S20" s="78"/>
      <c r="T20" s="63" t="s">
        <v>27</v>
      </c>
      <c r="U20" s="61" t="s">
        <v>28</v>
      </c>
      <c r="V20" s="77"/>
      <c r="W20" s="78"/>
      <c r="X20" s="79" t="s">
        <v>27</v>
      </c>
      <c r="Y20" s="80"/>
      <c r="Z20" s="76" t="s">
        <v>26</v>
      </c>
      <c r="AA20" s="81"/>
      <c r="AB20" s="60" t="s">
        <v>29</v>
      </c>
      <c r="AC20" s="61" t="s">
        <v>28</v>
      </c>
      <c r="AD20" s="81"/>
      <c r="AE20" s="62" t="s">
        <v>29</v>
      </c>
      <c r="AF20" s="4"/>
      <c r="AG20" s="4"/>
      <c r="AH20" s="4"/>
    </row>
    <row r="21" ht="18.0" customHeight="1">
      <c r="A21" s="35"/>
      <c r="B21" s="70" t="s">
        <v>34</v>
      </c>
      <c r="AF21" s="35"/>
      <c r="AG21" s="35"/>
      <c r="AH21" s="35"/>
    </row>
    <row r="22" ht="9.75" customHeight="1">
      <c r="A22" s="35"/>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35"/>
      <c r="AG22" s="35"/>
      <c r="AH22" s="35"/>
    </row>
    <row r="23" ht="19.5" customHeight="1">
      <c r="A23" s="4"/>
      <c r="B23" s="72" t="s">
        <v>35</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9"/>
      <c r="AF23" s="4"/>
      <c r="AG23" s="4"/>
      <c r="AH23" s="4"/>
    </row>
    <row r="24" ht="16.5" customHeight="1">
      <c r="A24" s="4"/>
      <c r="B24" s="40">
        <v>45709.0</v>
      </c>
      <c r="C24" s="41"/>
      <c r="D24" s="42"/>
      <c r="E24" s="73" t="s">
        <v>19</v>
      </c>
      <c r="F24" s="83" t="s">
        <v>20</v>
      </c>
      <c r="G24" s="84"/>
      <c r="H24" s="46" t="s">
        <v>36</v>
      </c>
      <c r="I24" s="47"/>
      <c r="J24" s="47"/>
      <c r="K24" s="47"/>
      <c r="L24" s="47"/>
      <c r="M24" s="47"/>
      <c r="N24" s="47"/>
      <c r="O24" s="47"/>
      <c r="P24" s="45"/>
      <c r="Q24" s="46" t="s">
        <v>37</v>
      </c>
      <c r="R24" s="47"/>
      <c r="S24" s="47"/>
      <c r="T24" s="47"/>
      <c r="U24" s="47"/>
      <c r="V24" s="47"/>
      <c r="W24" s="47"/>
      <c r="X24" s="47"/>
      <c r="Y24" s="48"/>
      <c r="Z24" s="50" t="s">
        <v>24</v>
      </c>
      <c r="AA24" s="47"/>
      <c r="AB24" s="47"/>
      <c r="AC24" s="47"/>
      <c r="AD24" s="47"/>
      <c r="AE24" s="48"/>
      <c r="AF24" s="4"/>
      <c r="AG24" s="4"/>
      <c r="AH24" s="4"/>
    </row>
    <row r="25" ht="27.75" customHeight="1">
      <c r="A25" s="4"/>
      <c r="B25" s="52"/>
      <c r="C25" s="53"/>
      <c r="D25" s="54"/>
      <c r="E25" s="55"/>
      <c r="F25" s="85" t="s">
        <v>25</v>
      </c>
      <c r="G25" s="80"/>
      <c r="H25" s="76" t="s">
        <v>26</v>
      </c>
      <c r="I25" s="86"/>
      <c r="J25" s="57"/>
      <c r="K25" s="63" t="s">
        <v>27</v>
      </c>
      <c r="L25" s="61" t="s">
        <v>28</v>
      </c>
      <c r="M25" s="86"/>
      <c r="N25" s="57"/>
      <c r="O25" s="87" t="s">
        <v>27</v>
      </c>
      <c r="P25" s="88"/>
      <c r="Q25" s="76" t="s">
        <v>26</v>
      </c>
      <c r="R25" s="86"/>
      <c r="S25" s="57"/>
      <c r="T25" s="63" t="s">
        <v>27</v>
      </c>
      <c r="U25" s="61" t="s">
        <v>28</v>
      </c>
      <c r="V25" s="86"/>
      <c r="W25" s="57"/>
      <c r="X25" s="87" t="s">
        <v>27</v>
      </c>
      <c r="Y25" s="88"/>
      <c r="Z25" s="76" t="s">
        <v>26</v>
      </c>
      <c r="AA25" s="81"/>
      <c r="AB25" s="60" t="s">
        <v>29</v>
      </c>
      <c r="AC25" s="61" t="s">
        <v>28</v>
      </c>
      <c r="AD25" s="81"/>
      <c r="AE25" s="62" t="s">
        <v>29</v>
      </c>
      <c r="AF25" s="4"/>
      <c r="AG25" s="4"/>
      <c r="AH25" s="4"/>
    </row>
    <row r="26" ht="19.5" customHeight="1">
      <c r="A26" s="4"/>
      <c r="B26" s="40">
        <v>45710.0</v>
      </c>
      <c r="C26" s="41"/>
      <c r="D26" s="42"/>
      <c r="E26" s="73" t="s">
        <v>6</v>
      </c>
      <c r="F26" s="83" t="s">
        <v>20</v>
      </c>
      <c r="G26" s="84"/>
      <c r="H26" s="89" t="s">
        <v>36</v>
      </c>
      <c r="I26" s="90"/>
      <c r="J26" s="90"/>
      <c r="K26" s="90"/>
      <c r="L26" s="90"/>
      <c r="M26" s="90"/>
      <c r="N26" s="90"/>
      <c r="O26" s="90"/>
      <c r="P26" s="91"/>
      <c r="Q26" s="92" t="s">
        <v>37</v>
      </c>
      <c r="R26" s="90"/>
      <c r="S26" s="90"/>
      <c r="T26" s="90"/>
      <c r="U26" s="90"/>
      <c r="V26" s="90"/>
      <c r="W26" s="90"/>
      <c r="X26" s="90"/>
      <c r="Y26" s="93"/>
      <c r="Z26" s="89" t="s">
        <v>24</v>
      </c>
      <c r="AA26" s="90"/>
      <c r="AB26" s="90"/>
      <c r="AC26" s="90"/>
      <c r="AD26" s="90"/>
      <c r="AE26" s="93"/>
      <c r="AF26" s="4"/>
      <c r="AG26" s="4"/>
      <c r="AH26" s="4"/>
    </row>
    <row r="27" ht="27.75" customHeight="1">
      <c r="A27" s="4"/>
      <c r="B27" s="52"/>
      <c r="C27" s="53"/>
      <c r="D27" s="54"/>
      <c r="E27" s="55"/>
      <c r="F27" s="85" t="s">
        <v>25</v>
      </c>
      <c r="G27" s="80"/>
      <c r="H27" s="76" t="s">
        <v>26</v>
      </c>
      <c r="I27" s="77"/>
      <c r="J27" s="78"/>
      <c r="K27" s="63" t="s">
        <v>27</v>
      </c>
      <c r="L27" s="61" t="s">
        <v>28</v>
      </c>
      <c r="M27" s="77"/>
      <c r="N27" s="78"/>
      <c r="O27" s="79" t="s">
        <v>27</v>
      </c>
      <c r="P27" s="80"/>
      <c r="Q27" s="76" t="s">
        <v>26</v>
      </c>
      <c r="R27" s="77"/>
      <c r="S27" s="78"/>
      <c r="T27" s="63" t="s">
        <v>27</v>
      </c>
      <c r="U27" s="61" t="s">
        <v>28</v>
      </c>
      <c r="V27" s="77"/>
      <c r="W27" s="78"/>
      <c r="X27" s="79" t="s">
        <v>27</v>
      </c>
      <c r="Y27" s="80"/>
      <c r="Z27" s="76" t="s">
        <v>26</v>
      </c>
      <c r="AA27" s="81"/>
      <c r="AB27" s="60" t="s">
        <v>29</v>
      </c>
      <c r="AC27" s="61" t="s">
        <v>28</v>
      </c>
      <c r="AD27" s="81"/>
      <c r="AE27" s="62" t="s">
        <v>29</v>
      </c>
      <c r="AF27" s="4"/>
      <c r="AG27" s="4"/>
      <c r="AH27" s="4"/>
    </row>
    <row r="28" ht="16.5" customHeight="1">
      <c r="A28" s="4"/>
      <c r="B28" s="94" t="s">
        <v>38</v>
      </c>
      <c r="AF28" s="4"/>
      <c r="AG28" s="4"/>
      <c r="AH28" s="4"/>
    </row>
    <row r="29" ht="9.75" customHeight="1">
      <c r="A29" s="4"/>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4"/>
      <c r="AD29" s="4"/>
      <c r="AE29" s="4"/>
      <c r="AF29" s="4"/>
      <c r="AG29" s="4"/>
      <c r="AH29" s="4"/>
    </row>
    <row r="30" ht="19.5" customHeight="1">
      <c r="A30" s="96"/>
      <c r="B30" s="94" t="s">
        <v>39</v>
      </c>
      <c r="AF30" s="96"/>
      <c r="AG30" s="96"/>
      <c r="AH30" s="96"/>
    </row>
    <row r="31" ht="19.5" customHeight="1">
      <c r="A31" s="97"/>
      <c r="B31" s="98"/>
      <c r="C31" s="99"/>
      <c r="D31" s="99"/>
      <c r="E31" s="100"/>
      <c r="F31" s="101" t="s">
        <v>40</v>
      </c>
      <c r="G31" s="102"/>
      <c r="H31" s="102"/>
      <c r="I31" s="103"/>
      <c r="J31" s="104" t="s">
        <v>41</v>
      </c>
      <c r="K31" s="102"/>
      <c r="L31" s="102"/>
      <c r="M31" s="103"/>
      <c r="N31" s="101" t="s">
        <v>42</v>
      </c>
      <c r="O31" s="102"/>
      <c r="P31" s="102"/>
      <c r="Q31" s="103"/>
      <c r="R31" s="97"/>
      <c r="S31" s="35"/>
      <c r="T31" s="35"/>
      <c r="U31" s="35"/>
      <c r="V31" s="35"/>
      <c r="W31" s="35"/>
      <c r="X31" s="35"/>
      <c r="Y31" s="35"/>
      <c r="Z31" s="35"/>
      <c r="AA31" s="35"/>
      <c r="AB31" s="35"/>
      <c r="AC31" s="35"/>
      <c r="AD31" s="35"/>
      <c r="AE31" s="97"/>
      <c r="AF31" s="96"/>
      <c r="AG31" s="97"/>
      <c r="AH31" s="97"/>
    </row>
    <row r="32" ht="16.5" customHeight="1">
      <c r="A32" s="97"/>
      <c r="B32" s="105"/>
      <c r="C32" s="106"/>
      <c r="D32" s="106"/>
      <c r="E32" s="107"/>
      <c r="F32" s="108" t="s">
        <v>43</v>
      </c>
      <c r="G32" s="7"/>
      <c r="H32" s="7"/>
      <c r="I32" s="109"/>
      <c r="J32" s="108" t="s">
        <v>43</v>
      </c>
      <c r="K32" s="7"/>
      <c r="L32" s="7"/>
      <c r="M32" s="109"/>
      <c r="N32" s="108" t="s">
        <v>44</v>
      </c>
      <c r="O32" s="7"/>
      <c r="P32" s="7"/>
      <c r="Q32" s="109"/>
      <c r="R32" s="97"/>
      <c r="S32" s="110"/>
      <c r="T32" s="110"/>
      <c r="U32" s="110"/>
      <c r="V32" s="110"/>
      <c r="W32" s="110"/>
      <c r="X32" s="110"/>
      <c r="Y32" s="110"/>
      <c r="Z32" s="110"/>
      <c r="AA32" s="110"/>
      <c r="AB32" s="110"/>
      <c r="AC32" s="110"/>
      <c r="AD32" s="110"/>
      <c r="AE32" s="97"/>
      <c r="AF32" s="111"/>
      <c r="AG32" s="97"/>
      <c r="AH32" s="97"/>
    </row>
    <row r="33" ht="23.25" customHeight="1">
      <c r="A33" s="4"/>
      <c r="B33" s="112">
        <v>45709.0</v>
      </c>
      <c r="C33" s="10"/>
      <c r="D33" s="11"/>
      <c r="E33" s="113" t="s">
        <v>19</v>
      </c>
      <c r="F33" s="114"/>
      <c r="G33" s="10"/>
      <c r="H33" s="10"/>
      <c r="I33" s="20"/>
      <c r="J33" s="115"/>
      <c r="K33" s="10"/>
      <c r="L33" s="10"/>
      <c r="M33" s="20"/>
      <c r="N33" s="115"/>
      <c r="O33" s="10"/>
      <c r="P33" s="10"/>
      <c r="Q33" s="20"/>
      <c r="R33" s="4"/>
      <c r="S33" s="110"/>
      <c r="T33" s="110"/>
      <c r="U33" s="110"/>
      <c r="V33" s="110"/>
      <c r="W33" s="110"/>
      <c r="X33" s="110"/>
      <c r="Y33" s="110"/>
      <c r="Z33" s="110"/>
      <c r="AA33" s="110"/>
      <c r="AB33" s="110"/>
      <c r="AC33" s="110"/>
      <c r="AD33" s="110"/>
      <c r="AE33" s="116"/>
      <c r="AF33" s="111"/>
      <c r="AG33" s="4"/>
      <c r="AH33" s="4"/>
    </row>
    <row r="34" ht="24.0" customHeight="1">
      <c r="A34" s="4"/>
      <c r="B34" s="112">
        <v>45710.0</v>
      </c>
      <c r="C34" s="10"/>
      <c r="D34" s="11"/>
      <c r="E34" s="113" t="s">
        <v>6</v>
      </c>
      <c r="F34" s="115"/>
      <c r="G34" s="10"/>
      <c r="H34" s="10"/>
      <c r="I34" s="20"/>
      <c r="J34" s="115"/>
      <c r="K34" s="10"/>
      <c r="L34" s="10"/>
      <c r="M34" s="20"/>
      <c r="N34" s="115"/>
      <c r="O34" s="10"/>
      <c r="P34" s="10"/>
      <c r="Q34" s="20"/>
      <c r="R34" s="4"/>
      <c r="AE34" s="4"/>
      <c r="AF34" s="111"/>
      <c r="AG34" s="4"/>
      <c r="AH34" s="4"/>
    </row>
    <row r="35" ht="21.75" customHeight="1">
      <c r="A35" s="4"/>
      <c r="B35" s="112">
        <v>45711.0</v>
      </c>
      <c r="C35" s="10"/>
      <c r="D35" s="11"/>
      <c r="E35" s="113" t="s">
        <v>5</v>
      </c>
      <c r="F35" s="115"/>
      <c r="G35" s="10"/>
      <c r="H35" s="10"/>
      <c r="I35" s="20"/>
      <c r="J35" s="115"/>
      <c r="K35" s="10"/>
      <c r="L35" s="10"/>
      <c r="M35" s="20"/>
      <c r="N35" s="114"/>
      <c r="O35" s="10"/>
      <c r="P35" s="10"/>
      <c r="Q35" s="20"/>
      <c r="R35" s="4"/>
      <c r="S35" s="117"/>
      <c r="T35" s="117"/>
      <c r="U35" s="117"/>
      <c r="V35" s="117"/>
      <c r="W35" s="117"/>
      <c r="X35" s="117"/>
      <c r="Y35" s="117"/>
      <c r="Z35" s="117"/>
      <c r="AA35" s="117"/>
      <c r="AB35" s="117"/>
      <c r="AC35" s="117"/>
      <c r="AD35" s="117"/>
      <c r="AE35" s="117"/>
      <c r="AF35" s="4"/>
      <c r="AG35" s="4"/>
      <c r="AH35" s="4"/>
    </row>
    <row r="36" ht="12.0" customHeight="1">
      <c r="A36" s="4"/>
      <c r="B36" s="118"/>
      <c r="C36" s="111"/>
      <c r="D36" s="111"/>
      <c r="E36" s="119"/>
      <c r="F36" s="120"/>
      <c r="G36" s="120"/>
      <c r="H36" s="120"/>
      <c r="I36" s="120"/>
      <c r="J36" s="120"/>
      <c r="K36" s="120"/>
      <c r="L36" s="120"/>
      <c r="M36" s="120"/>
      <c r="N36" s="120"/>
      <c r="O36" s="120"/>
      <c r="P36" s="120"/>
      <c r="Q36" s="120"/>
      <c r="R36" s="71"/>
      <c r="S36" s="117"/>
      <c r="T36" s="117"/>
      <c r="U36" s="117"/>
      <c r="V36" s="117"/>
      <c r="W36" s="117"/>
      <c r="X36" s="117"/>
      <c r="Y36" s="117"/>
      <c r="Z36" s="117"/>
      <c r="AA36" s="117"/>
      <c r="AB36" s="117"/>
      <c r="AC36" s="117"/>
      <c r="AD36" s="117"/>
      <c r="AE36" s="117"/>
      <c r="AF36" s="4"/>
      <c r="AG36" s="4"/>
      <c r="AH36" s="4"/>
    </row>
    <row r="37" ht="24.75" customHeight="1">
      <c r="A37" s="4"/>
      <c r="B37" s="121" t="s">
        <v>45</v>
      </c>
      <c r="C37" s="122"/>
      <c r="D37" s="122"/>
      <c r="E37" s="122"/>
      <c r="F37" s="122"/>
      <c r="G37" s="123"/>
      <c r="H37" s="124" t="s">
        <v>46</v>
      </c>
      <c r="I37" s="123"/>
      <c r="J37" s="125"/>
      <c r="K37" s="126" t="s">
        <v>47</v>
      </c>
      <c r="L37" s="1" t="s">
        <v>48</v>
      </c>
      <c r="M37" s="116"/>
      <c r="N37" s="116"/>
      <c r="O37" s="116"/>
      <c r="P37" s="116"/>
      <c r="Q37" s="116"/>
      <c r="R37" s="116"/>
      <c r="S37" s="116"/>
      <c r="T37" s="116"/>
      <c r="U37" s="116"/>
      <c r="V37" s="116"/>
      <c r="W37" s="116"/>
      <c r="X37" s="116"/>
      <c r="Y37" s="116"/>
      <c r="Z37" s="116"/>
      <c r="AA37" s="116"/>
      <c r="AB37" s="116"/>
      <c r="AC37" s="116"/>
      <c r="AD37" s="116"/>
      <c r="AE37" s="116"/>
      <c r="AF37" s="4"/>
      <c r="AG37" s="5"/>
      <c r="AH37" s="4"/>
    </row>
    <row r="38" ht="18.0" customHeight="1">
      <c r="A38" s="4"/>
      <c r="B38" s="127" t="s">
        <v>49</v>
      </c>
      <c r="C38" s="128"/>
      <c r="D38" s="128"/>
      <c r="E38" s="128"/>
      <c r="F38" s="128"/>
      <c r="G38" s="128"/>
      <c r="H38" s="128"/>
      <c r="I38" s="128"/>
      <c r="J38" s="128"/>
      <c r="K38" s="129"/>
      <c r="L38" s="4"/>
      <c r="M38" s="129"/>
      <c r="N38" s="129"/>
      <c r="O38" s="129"/>
      <c r="P38" s="129"/>
      <c r="Q38" s="4"/>
      <c r="R38" s="4"/>
      <c r="S38" s="4"/>
      <c r="T38" s="127"/>
      <c r="U38" s="130" t="s">
        <v>50</v>
      </c>
      <c r="V38" s="131"/>
      <c r="W38" s="131"/>
      <c r="X38" s="131"/>
      <c r="Y38" s="131"/>
      <c r="Z38" s="132"/>
      <c r="AA38" s="4"/>
      <c r="AB38" s="4"/>
      <c r="AC38" s="4"/>
      <c r="AD38" s="4"/>
      <c r="AE38" s="4"/>
      <c r="AF38" s="4"/>
      <c r="AG38" s="4"/>
      <c r="AH38" s="4"/>
    </row>
    <row r="39" ht="9.75" customHeight="1">
      <c r="A39" s="4"/>
      <c r="B39" s="128"/>
      <c r="C39" s="128"/>
      <c r="D39" s="128"/>
      <c r="E39" s="128"/>
      <c r="F39" s="128"/>
      <c r="G39" s="128"/>
      <c r="H39" s="128"/>
      <c r="I39" s="128"/>
      <c r="J39" s="128"/>
      <c r="K39" s="129"/>
      <c r="L39" s="129"/>
      <c r="M39" s="129"/>
      <c r="N39" s="129"/>
      <c r="O39" s="129"/>
      <c r="P39" s="129"/>
      <c r="Q39" s="129"/>
      <c r="R39" s="129"/>
      <c r="S39" s="35"/>
      <c r="T39" s="4"/>
      <c r="U39" s="4"/>
      <c r="V39" s="4"/>
      <c r="W39" s="4"/>
      <c r="X39" s="4"/>
      <c r="Y39" s="4"/>
      <c r="Z39" s="4"/>
      <c r="AA39" s="4"/>
      <c r="AB39" s="4"/>
      <c r="AC39" s="4"/>
      <c r="AD39" s="4"/>
      <c r="AE39" s="4"/>
      <c r="AF39" s="4"/>
      <c r="AG39" s="4"/>
      <c r="AH39" s="4"/>
    </row>
    <row r="40" ht="19.5" customHeight="1">
      <c r="A40" s="4"/>
      <c r="B40" s="36" t="s">
        <v>51</v>
      </c>
      <c r="AF40" s="4"/>
      <c r="AG40" s="4"/>
      <c r="AH40" s="4"/>
    </row>
    <row r="41" ht="24.75" customHeight="1">
      <c r="A41" s="4"/>
      <c r="B41" s="27" t="s">
        <v>52</v>
      </c>
      <c r="C41" s="10"/>
      <c r="D41" s="10"/>
      <c r="E41" s="20"/>
      <c r="F41" s="133" t="s">
        <v>53</v>
      </c>
      <c r="G41" s="20"/>
      <c r="H41" s="27" t="s">
        <v>54</v>
      </c>
      <c r="I41" s="10"/>
      <c r="J41" s="20"/>
      <c r="K41" s="133" t="s">
        <v>53</v>
      </c>
      <c r="L41" s="20"/>
      <c r="M41" s="27" t="s">
        <v>55</v>
      </c>
      <c r="N41" s="10"/>
      <c r="O41" s="20"/>
      <c r="P41" s="133" t="s">
        <v>53</v>
      </c>
      <c r="Q41" s="20"/>
      <c r="R41" s="134" t="s">
        <v>56</v>
      </c>
      <c r="S41" s="10"/>
      <c r="T41" s="20"/>
      <c r="U41" s="135"/>
      <c r="V41" s="10"/>
      <c r="W41" s="10"/>
      <c r="X41" s="10"/>
      <c r="Y41" s="10"/>
      <c r="Z41" s="20"/>
      <c r="AA41" s="21" t="s">
        <v>57</v>
      </c>
      <c r="AB41" s="20"/>
      <c r="AC41" s="136"/>
      <c r="AD41" s="10"/>
      <c r="AE41" s="20"/>
      <c r="AF41" s="4"/>
      <c r="AG41" s="4"/>
      <c r="AH41" s="4"/>
    </row>
    <row r="42" ht="24.75" customHeight="1">
      <c r="A42" s="4"/>
      <c r="B42" s="134" t="s">
        <v>58</v>
      </c>
      <c r="C42" s="10"/>
      <c r="D42" s="10"/>
      <c r="E42" s="20"/>
      <c r="F42" s="137"/>
      <c r="G42" s="138" t="s">
        <v>5</v>
      </c>
      <c r="H42" s="139"/>
      <c r="I42" s="138" t="s">
        <v>6</v>
      </c>
      <c r="J42" s="140"/>
      <c r="K42" s="141"/>
      <c r="L42" s="11"/>
      <c r="M42" s="142" t="s">
        <v>59</v>
      </c>
      <c r="N42" s="20"/>
      <c r="O42" s="4"/>
      <c r="P42" s="4"/>
      <c r="Q42" s="116" t="s">
        <v>60</v>
      </c>
      <c r="R42" s="4"/>
      <c r="S42" s="4"/>
      <c r="T42" s="4"/>
      <c r="U42" s="4"/>
      <c r="V42" s="4"/>
      <c r="W42" s="4"/>
      <c r="X42" s="4"/>
      <c r="Y42" s="4"/>
      <c r="Z42" s="4"/>
      <c r="AA42" s="4"/>
      <c r="AB42" s="4"/>
      <c r="AC42" s="4"/>
      <c r="AD42" s="4"/>
      <c r="AE42" s="4"/>
      <c r="AF42" s="4"/>
      <c r="AG42" s="4"/>
      <c r="AH42" s="4"/>
    </row>
    <row r="43" ht="24.75" customHeight="1">
      <c r="A43" s="4"/>
      <c r="B43" s="134" t="s">
        <v>61</v>
      </c>
      <c r="C43" s="10"/>
      <c r="D43" s="10"/>
      <c r="E43" s="20"/>
      <c r="F43" s="137"/>
      <c r="G43" s="138" t="s">
        <v>5</v>
      </c>
      <c r="H43" s="139"/>
      <c r="I43" s="138" t="s">
        <v>6</v>
      </c>
      <c r="J43" s="140"/>
      <c r="K43" s="141"/>
      <c r="L43" s="11"/>
      <c r="M43" s="142" t="s">
        <v>59</v>
      </c>
      <c r="N43" s="20"/>
      <c r="O43" s="4"/>
      <c r="P43" s="143"/>
      <c r="Q43" s="116"/>
      <c r="R43" s="4"/>
      <c r="S43" s="4"/>
      <c r="T43" s="4"/>
      <c r="U43" s="4"/>
      <c r="V43" s="4"/>
      <c r="W43" s="4"/>
      <c r="X43" s="144"/>
      <c r="Y43" s="144"/>
      <c r="Z43" s="144"/>
      <c r="AA43" s="4"/>
      <c r="AB43" s="4"/>
      <c r="AC43" s="4"/>
      <c r="AD43" s="4"/>
      <c r="AE43" s="4"/>
      <c r="AF43" s="4"/>
      <c r="AG43" s="4"/>
      <c r="AH43" s="4"/>
    </row>
    <row r="44" ht="11.25" customHeight="1">
      <c r="A44" s="4"/>
      <c r="B44" s="4"/>
      <c r="C44" s="4"/>
      <c r="D44" s="4"/>
      <c r="E44" s="4"/>
      <c r="F44" s="4"/>
      <c r="G44" s="4"/>
      <c r="H44" s="4"/>
      <c r="I44" s="4"/>
      <c r="J44" s="4"/>
      <c r="K44" s="4"/>
      <c r="L44" s="4"/>
      <c r="M44" s="4"/>
      <c r="N44" s="4"/>
      <c r="O44" s="4"/>
      <c r="P44" s="4"/>
      <c r="Q44" s="36"/>
      <c r="R44" s="4"/>
      <c r="S44" s="4"/>
      <c r="T44" s="4"/>
      <c r="U44" s="4"/>
      <c r="V44" s="4"/>
      <c r="W44" s="4"/>
      <c r="X44" s="4"/>
      <c r="Y44" s="4"/>
      <c r="Z44" s="4"/>
      <c r="AA44" s="4"/>
      <c r="AB44" s="4"/>
      <c r="AC44" s="4"/>
      <c r="AD44" s="4"/>
      <c r="AE44" s="4"/>
      <c r="AF44" s="4"/>
      <c r="AG44" s="4"/>
      <c r="AH44" s="4"/>
    </row>
    <row r="45" ht="19.5" customHeight="1">
      <c r="A45" s="4"/>
      <c r="B45" s="36" t="s">
        <v>62</v>
      </c>
      <c r="AF45" s="4"/>
      <c r="AG45" s="4"/>
      <c r="AH45" s="4"/>
    </row>
    <row r="46" ht="19.5" customHeight="1">
      <c r="A46" s="4"/>
      <c r="B46" s="145"/>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146"/>
      <c r="AF46" s="4"/>
      <c r="AG46" s="4"/>
      <c r="AH46" s="4"/>
    </row>
    <row r="47" ht="19.5" customHeight="1">
      <c r="A47" s="4"/>
      <c r="B47" s="147"/>
      <c r="AE47" s="148"/>
      <c r="AF47" s="4"/>
      <c r="AG47" s="4"/>
      <c r="AH47" s="4"/>
    </row>
    <row r="48" ht="19.5" customHeight="1">
      <c r="A48" s="4"/>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88"/>
      <c r="AF48" s="4"/>
      <c r="AG48" s="4"/>
      <c r="AH48" s="4"/>
    </row>
    <row r="49" ht="9.75" customHeight="1">
      <c r="A49" s="4"/>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4"/>
      <c r="AG49" s="4"/>
      <c r="AH49" s="4"/>
    </row>
    <row r="50" ht="19.5" customHeight="1">
      <c r="A50" s="4"/>
      <c r="B50" s="36" t="s">
        <v>63</v>
      </c>
      <c r="N50" s="4"/>
      <c r="O50" s="4"/>
      <c r="P50" s="4"/>
      <c r="Q50" s="4"/>
      <c r="R50" s="4"/>
      <c r="S50" s="4"/>
      <c r="T50" s="4"/>
      <c r="U50" s="4"/>
      <c r="V50" s="4"/>
      <c r="W50" s="4"/>
      <c r="X50" s="4"/>
      <c r="Y50" s="4"/>
      <c r="Z50" s="4"/>
      <c r="AA50" s="4"/>
      <c r="AB50" s="4"/>
      <c r="AC50" s="4"/>
      <c r="AD50" s="4"/>
      <c r="AE50" s="4"/>
      <c r="AF50" s="4"/>
      <c r="AG50" s="4"/>
      <c r="AH50" s="4"/>
    </row>
    <row r="51" ht="19.5" customHeight="1">
      <c r="A51" s="143"/>
      <c r="B51" s="150" t="s">
        <v>64</v>
      </c>
      <c r="AF51" s="143"/>
      <c r="AG51" s="143"/>
      <c r="AH51" s="143"/>
    </row>
    <row r="52" ht="19.5" customHeight="1">
      <c r="A52" s="143"/>
      <c r="B52" s="150" t="s">
        <v>65</v>
      </c>
      <c r="AF52" s="143"/>
      <c r="AG52" s="143"/>
      <c r="AH52" s="143"/>
    </row>
    <row r="53" ht="19.5" customHeight="1">
      <c r="A53" s="1"/>
      <c r="B53" s="151" t="s">
        <v>66</v>
      </c>
      <c r="AF53" s="1"/>
      <c r="AG53" s="1"/>
      <c r="AH53" s="1"/>
    </row>
    <row r="54"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ht="8.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ht="8.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ht="8.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ht="8.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ht="8.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ht="8.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ht="8.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ht="8.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ht="8.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ht="8.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ht="8.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ht="8.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ht="8.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ht="8.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ht="8.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ht="8.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ht="8.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ht="8.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ht="8.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ht="8.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ht="8.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ht="8.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ht="8.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ht="8.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ht="8.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ht="8.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ht="8.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ht="8.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ht="8.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ht="8.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ht="8.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ht="8.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ht="8.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ht="8.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ht="8.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ht="8.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ht="8.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ht="8.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ht="8.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ht="8.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ht="8.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ht="8.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ht="8.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ht="8.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ht="8.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ht="8.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ht="8.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ht="8.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ht="8.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ht="8.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ht="8.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ht="8.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ht="8.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ht="8.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ht="8.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ht="8.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ht="8.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ht="8.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ht="8.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ht="8.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ht="8.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ht="8.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ht="8.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ht="8.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ht="8.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ht="8.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ht="8.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ht="8.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ht="8.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ht="8.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ht="8.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ht="8.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ht="8.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ht="8.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ht="8.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ht="8.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ht="8.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ht="8.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ht="8.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ht="8.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ht="8.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ht="8.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ht="8.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ht="8.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ht="8.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ht="8.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ht="8.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ht="8.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ht="8.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ht="8.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ht="8.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ht="8.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ht="8.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ht="8.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ht="8.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ht="8.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ht="8.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ht="8.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ht="8.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ht="8.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ht="8.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ht="8.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ht="8.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ht="8.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ht="8.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ht="8.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ht="8.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ht="8.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ht="8.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ht="8.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ht="8.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ht="8.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ht="8.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ht="8.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ht="8.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ht="8.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ht="8.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ht="8.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ht="8.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ht="8.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ht="8.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ht="8.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ht="8.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ht="8.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ht="8.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ht="8.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ht="8.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ht="8.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ht="8.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ht="8.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ht="8.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ht="8.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ht="8.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ht="8.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ht="8.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ht="8.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ht="8.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ht="8.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ht="8.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ht="8.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ht="8.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ht="8.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ht="8.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ht="8.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ht="8.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ht="8.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ht="8.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ht="8.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ht="8.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ht="8.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ht="8.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ht="8.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ht="8.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ht="8.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ht="8.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ht="8.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ht="8.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ht="8.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ht="8.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ht="8.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ht="8.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ht="8.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ht="8.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ht="8.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ht="8.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ht="8.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ht="8.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ht="8.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ht="8.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ht="8.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ht="8.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ht="8.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ht="8.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ht="8.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ht="8.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ht="8.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ht="8.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ht="8.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ht="8.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ht="8.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ht="8.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ht="8.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ht="8.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ht="8.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ht="8.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ht="8.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ht="8.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ht="8.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ht="8.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ht="8.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ht="8.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ht="8.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ht="8.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ht="8.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ht="8.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ht="8.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ht="8.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ht="8.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ht="8.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ht="8.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ht="8.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ht="8.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ht="8.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ht="8.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ht="8.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ht="8.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ht="8.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ht="8.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ht="8.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ht="8.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ht="8.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ht="8.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ht="8.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ht="8.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ht="8.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ht="8.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ht="8.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ht="8.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ht="8.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ht="8.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ht="8.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ht="8.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ht="8.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ht="8.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ht="8.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ht="8.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ht="8.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ht="8.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ht="8.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ht="8.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ht="8.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ht="8.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ht="8.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ht="8.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ht="8.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ht="8.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ht="8.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ht="8.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ht="8.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ht="8.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ht="8.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ht="8.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ht="8.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ht="8.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ht="8.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ht="8.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ht="8.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ht="8.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ht="8.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ht="8.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ht="8.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ht="8.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ht="8.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ht="8.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ht="8.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ht="8.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ht="8.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ht="8.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ht="8.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ht="8.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ht="8.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ht="8.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ht="8.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ht="8.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ht="8.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ht="8.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ht="8.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ht="8.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ht="8.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ht="8.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ht="8.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ht="8.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ht="8.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ht="8.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ht="8.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ht="8.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ht="8.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ht="8.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ht="8.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ht="8.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ht="8.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ht="8.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ht="8.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ht="8.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ht="8.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ht="8.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ht="8.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ht="8.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ht="8.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ht="8.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ht="8.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ht="8.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ht="8.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ht="8.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ht="8.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ht="8.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ht="8.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ht="8.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ht="8.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ht="8.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ht="8.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ht="8.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ht="8.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ht="8.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ht="8.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ht="8.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ht="8.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ht="8.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ht="8.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ht="8.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ht="8.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ht="8.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ht="8.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ht="8.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ht="8.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ht="8.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ht="8.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ht="8.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ht="8.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ht="8.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ht="8.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ht="8.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ht="8.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ht="8.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ht="8.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ht="8.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ht="8.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ht="8.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ht="8.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ht="8.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ht="8.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ht="8.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ht="8.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ht="8.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ht="8.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ht="8.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ht="8.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ht="8.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ht="8.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ht="8.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ht="8.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ht="8.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ht="8.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ht="8.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ht="8.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ht="8.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ht="8.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ht="8.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ht="8.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ht="8.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ht="8.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ht="8.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ht="8.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ht="8.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ht="8.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ht="8.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ht="8.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ht="8.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ht="8.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ht="8.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ht="8.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ht="8.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ht="8.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ht="8.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ht="8.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ht="8.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ht="8.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ht="8.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ht="8.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ht="8.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ht="8.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ht="8.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ht="8.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ht="8.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ht="8.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ht="8.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ht="8.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ht="8.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ht="8.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ht="8.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ht="8.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ht="8.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ht="8.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ht="8.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ht="8.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ht="8.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ht="8.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ht="8.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ht="8.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ht="8.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ht="8.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ht="8.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ht="8.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ht="8.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ht="8.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ht="8.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ht="8.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ht="8.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ht="8.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ht="8.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ht="8.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ht="8.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ht="8.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ht="8.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ht="8.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ht="8.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ht="8.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ht="8.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ht="8.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ht="8.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ht="8.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ht="8.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ht="8.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ht="8.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ht="8.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ht="8.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ht="8.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ht="8.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ht="8.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ht="8.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ht="8.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ht="8.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ht="8.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ht="8.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ht="8.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ht="8.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ht="8.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ht="8.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ht="8.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ht="8.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ht="8.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ht="8.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ht="8.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ht="8.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ht="8.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ht="8.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ht="8.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ht="8.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ht="8.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ht="8.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ht="8.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ht="8.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ht="8.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ht="8.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ht="8.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ht="8.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ht="8.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ht="8.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ht="8.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ht="8.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ht="8.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ht="8.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ht="8.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ht="8.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ht="8.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ht="8.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ht="8.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ht="8.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ht="8.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ht="8.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ht="8.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ht="8.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ht="8.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ht="8.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ht="8.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ht="8.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ht="8.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ht="8.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ht="8.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ht="8.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ht="8.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ht="8.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ht="8.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ht="8.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ht="8.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ht="8.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ht="8.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ht="8.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ht="8.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ht="8.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ht="8.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ht="8.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ht="8.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ht="8.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ht="8.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ht="8.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ht="8.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ht="8.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ht="8.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ht="8.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ht="8.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ht="8.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ht="8.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ht="8.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ht="8.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ht="8.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ht="8.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ht="8.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ht="8.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ht="8.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ht="8.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ht="8.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ht="8.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ht="8.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ht="8.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ht="8.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ht="8.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ht="8.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ht="8.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ht="8.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ht="8.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ht="8.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ht="8.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ht="8.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ht="8.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ht="8.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ht="8.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ht="8.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ht="8.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ht="8.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ht="8.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ht="8.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ht="8.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ht="8.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ht="8.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ht="8.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ht="8.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ht="8.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ht="8.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ht="8.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ht="8.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ht="8.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ht="8.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ht="8.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ht="8.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ht="8.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ht="8.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ht="8.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ht="8.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ht="8.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ht="8.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ht="8.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ht="8.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ht="8.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ht="8.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ht="8.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ht="8.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ht="8.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ht="8.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ht="8.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ht="8.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ht="8.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ht="8.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ht="8.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ht="8.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ht="8.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ht="8.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ht="8.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ht="8.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ht="8.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ht="8.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ht="8.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ht="8.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ht="8.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ht="8.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ht="8.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ht="8.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ht="8.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ht="8.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ht="8.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ht="8.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ht="8.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ht="8.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ht="8.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ht="8.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ht="8.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ht="8.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ht="8.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ht="8.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ht="8.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ht="8.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ht="8.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ht="8.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ht="8.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ht="8.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ht="8.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ht="8.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ht="8.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ht="8.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ht="8.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ht="8.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ht="8.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ht="8.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ht="8.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ht="8.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ht="8.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ht="8.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ht="8.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ht="8.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ht="8.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ht="8.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ht="8.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ht="8.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ht="8.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ht="8.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ht="8.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ht="8.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ht="8.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ht="8.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ht="8.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ht="8.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ht="8.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ht="8.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ht="8.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ht="8.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ht="8.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ht="8.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ht="8.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ht="8.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ht="8.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ht="8.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ht="8.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ht="8.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ht="8.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ht="8.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ht="8.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ht="8.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ht="8.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ht="8.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ht="8.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ht="8.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ht="8.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ht="8.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ht="8.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ht="8.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ht="8.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ht="8.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ht="8.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ht="8.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ht="8.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ht="8.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ht="8.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ht="8.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ht="8.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ht="8.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ht="8.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ht="8.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ht="8.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ht="8.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ht="8.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ht="8.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ht="8.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ht="8.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ht="8.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ht="8.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ht="8.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ht="8.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ht="8.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ht="8.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ht="8.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ht="8.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ht="8.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ht="8.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ht="8.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ht="8.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ht="8.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ht="8.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ht="8.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ht="8.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ht="8.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ht="8.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ht="8.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ht="8.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ht="8.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ht="8.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ht="8.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ht="8.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ht="8.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ht="8.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ht="8.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ht="8.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ht="8.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ht="8.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ht="8.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ht="8.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ht="8.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ht="8.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ht="8.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ht="8.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ht="8.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ht="8.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ht="8.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ht="8.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ht="8.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ht="8.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ht="8.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ht="8.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ht="8.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ht="8.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ht="8.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ht="8.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ht="8.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ht="8.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ht="8.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ht="8.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ht="8.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ht="8.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ht="8.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ht="8.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ht="8.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ht="8.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ht="8.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ht="8.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ht="8.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ht="8.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ht="8.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ht="8.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ht="8.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ht="8.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ht="8.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ht="8.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ht="8.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ht="8.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ht="8.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ht="8.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ht="8.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ht="8.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ht="8.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ht="8.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ht="8.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ht="8.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ht="8.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ht="8.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ht="8.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ht="8.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ht="8.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ht="8.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ht="8.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ht="8.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ht="8.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ht="8.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ht="8.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ht="8.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ht="8.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ht="8.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ht="8.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ht="8.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ht="8.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ht="8.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ht="8.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ht="8.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ht="8.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ht="8.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ht="8.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ht="8.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ht="8.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ht="8.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ht="8.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ht="8.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ht="8.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ht="8.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ht="8.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ht="8.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ht="8.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ht="8.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ht="8.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ht="8.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ht="8.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ht="8.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ht="8.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ht="8.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ht="8.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ht="8.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ht="8.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ht="8.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ht="8.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ht="8.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ht="8.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ht="8.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ht="8.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ht="8.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ht="8.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ht="8.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ht="8.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ht="8.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ht="8.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ht="8.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ht="8.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ht="8.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ht="8.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ht="8.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ht="8.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ht="8.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ht="8.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ht="8.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ht="8.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ht="8.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ht="8.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ht="8.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ht="8.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ht="8.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ht="8.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ht="8.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ht="8.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ht="8.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ht="8.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ht="8.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ht="8.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ht="8.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ht="8.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ht="8.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ht="8.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ht="8.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ht="8.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ht="8.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ht="8.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ht="8.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ht="8.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ht="8.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ht="8.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ht="8.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ht="8.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ht="8.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ht="8.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ht="8.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ht="8.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ht="8.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ht="8.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ht="8.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ht="8.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ht="8.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ht="8.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ht="8.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ht="8.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ht="8.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ht="8.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ht="8.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ht="8.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ht="8.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ht="8.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ht="8.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ht="8.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ht="8.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ht="8.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ht="8.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ht="8.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ht="8.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ht="8.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ht="8.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ht="8.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ht="8.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ht="8.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ht="8.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ht="8.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ht="8.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ht="8.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ht="8.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ht="8.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ht="8.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ht="8.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ht="8.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ht="8.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ht="8.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ht="8.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ht="8.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ht="8.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ht="8.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ht="8.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ht="8.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ht="8.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ht="8.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ht="8.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ht="8.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ht="8.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ht="8.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ht="8.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ht="8.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ht="8.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ht="8.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ht="8.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ht="8.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ht="8.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ht="8.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ht="8.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ht="8.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ht="8.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ht="8.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ht="8.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ht="8.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ht="8.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ht="8.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ht="8.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ht="8.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ht="8.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ht="8.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ht="8.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ht="8.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ht="8.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ht="8.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ht="8.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ht="8.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ht="8.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ht="8.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ht="8.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ht="8.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ht="8.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ht="8.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ht="8.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ht="8.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ht="8.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ht="8.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ht="8.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ht="8.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ht="8.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ht="8.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ht="8.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ht="8.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ht="8.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ht="8.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ht="8.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ht="8.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ht="8.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ht="8.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ht="8.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ht="8.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ht="8.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ht="8.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ht="8.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ht="8.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ht="8.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ht="8.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ht="8.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ht="8.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ht="8.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ht="8.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ht="8.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ht="8.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ht="8.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ht="8.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ht="8.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ht="8.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ht="8.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ht="8.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139">
    <mergeCell ref="B8:AB8"/>
    <mergeCell ref="B9:AE9"/>
    <mergeCell ref="E10:E11"/>
    <mergeCell ref="F10:G10"/>
    <mergeCell ref="H10:M10"/>
    <mergeCell ref="N10:S10"/>
    <mergeCell ref="F11:G11"/>
    <mergeCell ref="B10:D11"/>
    <mergeCell ref="B12:D13"/>
    <mergeCell ref="E12:E13"/>
    <mergeCell ref="H12:M12"/>
    <mergeCell ref="N12:S12"/>
    <mergeCell ref="T12:Y12"/>
    <mergeCell ref="Z12:AE12"/>
    <mergeCell ref="F12:G12"/>
    <mergeCell ref="F13:G13"/>
    <mergeCell ref="B17:D18"/>
    <mergeCell ref="E17:E18"/>
    <mergeCell ref="F17:G17"/>
    <mergeCell ref="F18:G18"/>
    <mergeCell ref="I18:J18"/>
    <mergeCell ref="B24:D25"/>
    <mergeCell ref="B26:D27"/>
    <mergeCell ref="E26:E27"/>
    <mergeCell ref="B31:E32"/>
    <mergeCell ref="B33:D33"/>
    <mergeCell ref="B34:D34"/>
    <mergeCell ref="B35:D35"/>
    <mergeCell ref="B19:D20"/>
    <mergeCell ref="E19:E20"/>
    <mergeCell ref="F19:G19"/>
    <mergeCell ref="F20:G20"/>
    <mergeCell ref="I20:J20"/>
    <mergeCell ref="E24:E25"/>
    <mergeCell ref="I25:J25"/>
    <mergeCell ref="F33:I33"/>
    <mergeCell ref="F34:I34"/>
    <mergeCell ref="F35:I35"/>
    <mergeCell ref="B37:G37"/>
    <mergeCell ref="H37:I37"/>
    <mergeCell ref="F24:G24"/>
    <mergeCell ref="F25:G25"/>
    <mergeCell ref="F26:G26"/>
    <mergeCell ref="F27:G27"/>
    <mergeCell ref="I27:J27"/>
    <mergeCell ref="F31:I31"/>
    <mergeCell ref="F32:I32"/>
    <mergeCell ref="M18:N18"/>
    <mergeCell ref="M20:N20"/>
    <mergeCell ref="O20:P20"/>
    <mergeCell ref="R20:S20"/>
    <mergeCell ref="V20:W20"/>
    <mergeCell ref="X20:Y20"/>
    <mergeCell ref="O18:P18"/>
    <mergeCell ref="R18:S18"/>
    <mergeCell ref="V18:W18"/>
    <mergeCell ref="X18:Y18"/>
    <mergeCell ref="H19:P19"/>
    <mergeCell ref="Q19:Y19"/>
    <mergeCell ref="Z19:AE19"/>
    <mergeCell ref="B21:AE21"/>
    <mergeCell ref="B23:AE23"/>
    <mergeCell ref="H24:P24"/>
    <mergeCell ref="Q24:Y24"/>
    <mergeCell ref="Z24:AE24"/>
    <mergeCell ref="M25:N25"/>
    <mergeCell ref="O25:P25"/>
    <mergeCell ref="X25:Y25"/>
    <mergeCell ref="R25:S25"/>
    <mergeCell ref="V25:W25"/>
    <mergeCell ref="H26:P26"/>
    <mergeCell ref="Q26:Y26"/>
    <mergeCell ref="Z26:AE26"/>
    <mergeCell ref="M27:N27"/>
    <mergeCell ref="O27:P27"/>
    <mergeCell ref="X27:Y27"/>
    <mergeCell ref="R27:S27"/>
    <mergeCell ref="V27:W27"/>
    <mergeCell ref="B28:AE28"/>
    <mergeCell ref="B30:AE30"/>
    <mergeCell ref="J31:M31"/>
    <mergeCell ref="N31:Q31"/>
    <mergeCell ref="N32:Q32"/>
    <mergeCell ref="J32:M32"/>
    <mergeCell ref="J33:M33"/>
    <mergeCell ref="N33:Q33"/>
    <mergeCell ref="J34:M34"/>
    <mergeCell ref="N34:Q34"/>
    <mergeCell ref="J35:M35"/>
    <mergeCell ref="N35:Q35"/>
    <mergeCell ref="U41:Z41"/>
    <mergeCell ref="AA41:AB41"/>
    <mergeCell ref="U38:Z38"/>
    <mergeCell ref="B40:AE40"/>
    <mergeCell ref="B41:E41"/>
    <mergeCell ref="F41:G41"/>
    <mergeCell ref="H41:J41"/>
    <mergeCell ref="K41:L41"/>
    <mergeCell ref="M41:O41"/>
    <mergeCell ref="AC41:AE41"/>
    <mergeCell ref="B1:AE1"/>
    <mergeCell ref="B2:AE2"/>
    <mergeCell ref="D3:P3"/>
    <mergeCell ref="B4:E4"/>
    <mergeCell ref="F4:G4"/>
    <mergeCell ref="O4:P4"/>
    <mergeCell ref="Q4:T4"/>
    <mergeCell ref="F6:I6"/>
    <mergeCell ref="J6:U6"/>
    <mergeCell ref="V6:X6"/>
    <mergeCell ref="Y6:AE6"/>
    <mergeCell ref="B5:D5"/>
    <mergeCell ref="E5:K5"/>
    <mergeCell ref="L5:N5"/>
    <mergeCell ref="O5:U5"/>
    <mergeCell ref="V5:X5"/>
    <mergeCell ref="Y5:AE5"/>
    <mergeCell ref="B6:D6"/>
    <mergeCell ref="T10:Y10"/>
    <mergeCell ref="Z10:AE10"/>
    <mergeCell ref="B14:AE14"/>
    <mergeCell ref="B16:AE16"/>
    <mergeCell ref="H17:P17"/>
    <mergeCell ref="Q17:Y17"/>
    <mergeCell ref="Z17:AE17"/>
    <mergeCell ref="B43:E43"/>
    <mergeCell ref="B45:AE45"/>
    <mergeCell ref="B46:AE48"/>
    <mergeCell ref="B50:M50"/>
    <mergeCell ref="B51:AE51"/>
    <mergeCell ref="B52:AE52"/>
    <mergeCell ref="B53:AE53"/>
    <mergeCell ref="P41:Q41"/>
    <mergeCell ref="R41:T41"/>
    <mergeCell ref="B42:E42"/>
    <mergeCell ref="K42:L42"/>
    <mergeCell ref="M42:N42"/>
    <mergeCell ref="K43:L43"/>
    <mergeCell ref="M43:N43"/>
  </mergeCells>
  <dataValidations>
    <dataValidation type="list" allowBlank="1" showErrorMessage="1" sqref="H37">
      <formula1>"有,無"</formula1>
    </dataValidation>
  </dataValidations>
  <printOptions horizontalCentered="1" verticalCentered="1"/>
  <pageMargins bottom="0.0" footer="0.0" header="0.0" left="0.03937007874015748" right="0.0" top="0.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4"/>
    <col customWidth="1" min="2" max="15" width="2.14"/>
    <col customWidth="1" min="16" max="16" width="3.14"/>
    <col customWidth="1" min="17" max="18" width="2.14"/>
    <col customWidth="1" min="19" max="19" width="2.0"/>
    <col customWidth="1" min="20" max="26" width="2.14"/>
    <col customWidth="1" min="27" max="28" width="3.0"/>
    <col customWidth="1" min="29" max="29" width="3.14"/>
    <col customWidth="1" min="30" max="46" width="2.14"/>
    <col customWidth="1" min="47" max="47" width="1.14"/>
    <col customWidth="1" hidden="1" min="48" max="50" width="11.14"/>
    <col customWidth="1" min="51" max="58" width="12.0"/>
    <col customWidth="1" min="59" max="59" width="2.14"/>
    <col customWidth="1" min="60" max="77" width="1.86"/>
  </cols>
  <sheetData>
    <row r="1" ht="3.0"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152"/>
      <c r="BB1" s="4"/>
      <c r="BC1" s="4"/>
      <c r="BD1" s="4"/>
      <c r="BE1" s="4"/>
      <c r="BF1" s="4"/>
      <c r="BG1" s="4"/>
      <c r="BH1" s="4"/>
      <c r="BI1" s="4"/>
      <c r="BJ1" s="4"/>
      <c r="BK1" s="4"/>
      <c r="BL1" s="4"/>
      <c r="BM1" s="4"/>
      <c r="BN1" s="4"/>
      <c r="BO1" s="4"/>
      <c r="BP1" s="4"/>
      <c r="BQ1" s="4"/>
      <c r="BR1" s="4"/>
      <c r="BS1" s="4"/>
      <c r="BT1" s="4"/>
      <c r="BU1" s="4"/>
      <c r="BV1" s="4"/>
      <c r="BW1" s="4"/>
      <c r="BX1" s="4"/>
      <c r="BY1" s="4"/>
    </row>
    <row r="2" ht="19.5" customHeight="1">
      <c r="A2" s="4"/>
      <c r="B2" s="153" t="s">
        <v>67</v>
      </c>
      <c r="AD2" s="154"/>
      <c r="AE2" s="155" t="s">
        <v>68</v>
      </c>
      <c r="AH2" s="156"/>
      <c r="AI2" s="157"/>
      <c r="AJ2" s="157"/>
      <c r="AK2" s="157"/>
      <c r="AL2" s="157"/>
      <c r="AM2" s="157"/>
      <c r="AN2" s="157"/>
      <c r="AO2" s="157"/>
      <c r="AP2" s="157"/>
      <c r="AQ2" s="157"/>
      <c r="AR2" s="157"/>
      <c r="AS2" s="157"/>
      <c r="AT2" s="158"/>
      <c r="AU2" s="159"/>
      <c r="AV2" s="159"/>
      <c r="AW2" s="4"/>
      <c r="AX2" s="4"/>
      <c r="AY2" s="4"/>
      <c r="AZ2" s="4"/>
      <c r="BA2" s="152"/>
      <c r="BB2" s="4"/>
      <c r="BC2" s="4"/>
      <c r="BD2" s="4"/>
      <c r="BE2" s="4"/>
      <c r="BF2" s="4"/>
      <c r="BG2" s="4"/>
      <c r="BH2" s="4"/>
      <c r="BI2" s="4"/>
      <c r="BJ2" s="4"/>
      <c r="BK2" s="4"/>
      <c r="BL2" s="4"/>
      <c r="BM2" s="4"/>
      <c r="BN2" s="4"/>
      <c r="BO2" s="4"/>
      <c r="BP2" s="4"/>
      <c r="BQ2" s="4"/>
      <c r="BR2" s="4"/>
      <c r="BS2" s="4"/>
      <c r="BT2" s="4"/>
      <c r="BU2" s="4"/>
      <c r="BV2" s="4"/>
      <c r="BW2" s="4"/>
      <c r="BX2" s="4"/>
      <c r="BY2" s="4"/>
    </row>
    <row r="3" ht="21.0" customHeight="1">
      <c r="A3" s="4"/>
      <c r="AD3" s="154"/>
      <c r="AE3" s="160" t="s">
        <v>69</v>
      </c>
      <c r="AF3" s="161"/>
      <c r="AG3" s="161"/>
      <c r="AH3" s="162"/>
      <c r="AI3" s="161"/>
      <c r="AJ3" s="161"/>
      <c r="AK3" s="161"/>
      <c r="AL3" s="161"/>
      <c r="AM3" s="161"/>
      <c r="AN3" s="161"/>
      <c r="AO3" s="161"/>
      <c r="AP3" s="161"/>
      <c r="AQ3" s="161"/>
      <c r="AR3" s="161"/>
      <c r="AS3" s="161"/>
      <c r="AT3" s="161"/>
      <c r="AU3" s="159"/>
      <c r="AV3" s="159"/>
      <c r="AW3" s="4"/>
      <c r="AX3" s="4"/>
      <c r="AY3" s="4"/>
      <c r="AZ3" s="4"/>
      <c r="BA3" s="152"/>
      <c r="BB3" s="4"/>
      <c r="BC3" s="4"/>
      <c r="BD3" s="4"/>
      <c r="BE3" s="4"/>
      <c r="BF3" s="4"/>
      <c r="BG3" s="4"/>
      <c r="BH3" s="4"/>
      <c r="BI3" s="4"/>
      <c r="BJ3" s="4"/>
      <c r="BK3" s="4"/>
      <c r="BL3" s="4"/>
      <c r="BM3" s="4"/>
      <c r="BN3" s="4"/>
      <c r="BO3" s="4"/>
      <c r="BP3" s="4"/>
      <c r="BQ3" s="4"/>
      <c r="BR3" s="4"/>
      <c r="BS3" s="4"/>
      <c r="BT3" s="4"/>
      <c r="BU3" s="4"/>
      <c r="BV3" s="4"/>
      <c r="BW3" s="4"/>
      <c r="BX3" s="4"/>
      <c r="BY3" s="4"/>
    </row>
    <row r="4" ht="19.5" customHeight="1">
      <c r="A4" s="4"/>
      <c r="B4" s="163" t="s">
        <v>70</v>
      </c>
      <c r="C4" s="164"/>
      <c r="D4" s="164"/>
      <c r="E4" s="164"/>
      <c r="F4" s="164"/>
      <c r="G4" s="164"/>
      <c r="H4" s="164"/>
      <c r="I4" s="164"/>
      <c r="J4" s="164"/>
      <c r="K4" s="164"/>
      <c r="L4" s="164"/>
      <c r="M4" s="164"/>
      <c r="N4" s="164"/>
      <c r="O4" s="164"/>
      <c r="P4" s="165"/>
      <c r="Q4" s="166" t="s">
        <v>71</v>
      </c>
      <c r="R4" s="167"/>
      <c r="S4" s="167"/>
      <c r="T4" s="167"/>
      <c r="U4" s="167"/>
      <c r="V4" s="166" t="s">
        <v>72</v>
      </c>
      <c r="W4" s="167"/>
      <c r="X4" s="167"/>
      <c r="Y4" s="167"/>
      <c r="Z4" s="168"/>
      <c r="AA4" s="169" t="s">
        <v>73</v>
      </c>
      <c r="AB4" s="170"/>
      <c r="AC4" s="170"/>
      <c r="AD4" s="170"/>
      <c r="AE4" s="170"/>
      <c r="AF4" s="170"/>
      <c r="AG4" s="170"/>
      <c r="AH4" s="170"/>
      <c r="AI4" s="170"/>
      <c r="AJ4" s="170"/>
      <c r="AK4" s="170"/>
      <c r="AL4" s="170"/>
      <c r="AM4" s="170"/>
      <c r="AN4" s="170"/>
      <c r="AO4" s="170"/>
      <c r="AP4" s="170"/>
      <c r="AQ4" s="170"/>
      <c r="AR4" s="170"/>
      <c r="AS4" s="170"/>
      <c r="AT4" s="171"/>
      <c r="AU4" s="159"/>
      <c r="AV4" s="159"/>
      <c r="AW4" s="4"/>
      <c r="AX4" s="4"/>
      <c r="AY4" s="4"/>
      <c r="AZ4" s="4"/>
      <c r="BA4" s="152"/>
      <c r="BB4" s="4"/>
      <c r="BC4" s="4"/>
      <c r="BD4" s="4"/>
      <c r="BE4" s="4"/>
      <c r="BF4" s="4"/>
      <c r="BG4" s="4"/>
      <c r="BH4" s="4"/>
      <c r="BI4" s="4"/>
      <c r="BJ4" s="4"/>
      <c r="BK4" s="4"/>
      <c r="BL4" s="4"/>
      <c r="BM4" s="4"/>
      <c r="BN4" s="4"/>
      <c r="BO4" s="4"/>
      <c r="BP4" s="4"/>
      <c r="BQ4" s="4"/>
      <c r="BR4" s="4"/>
      <c r="BS4" s="4"/>
      <c r="BT4" s="4"/>
      <c r="BU4" s="4"/>
      <c r="BV4" s="4"/>
      <c r="BW4" s="4"/>
      <c r="BX4" s="4"/>
      <c r="BY4" s="4"/>
    </row>
    <row r="5" ht="19.5" customHeight="1">
      <c r="A5" s="4"/>
      <c r="B5" s="172" t="s">
        <v>74</v>
      </c>
      <c r="C5" s="106"/>
      <c r="D5" s="106"/>
      <c r="E5" s="106"/>
      <c r="F5" s="173"/>
      <c r="G5" s="174"/>
      <c r="H5" s="106"/>
      <c r="I5" s="106"/>
      <c r="J5" s="106"/>
      <c r="K5" s="106"/>
      <c r="L5" s="106"/>
      <c r="M5" s="106"/>
      <c r="N5" s="106"/>
      <c r="O5" s="106"/>
      <c r="P5" s="106"/>
      <c r="Q5" s="175"/>
      <c r="R5" s="161"/>
      <c r="S5" s="161"/>
      <c r="T5" s="161"/>
      <c r="U5" s="176" t="s">
        <v>75</v>
      </c>
      <c r="V5" s="177"/>
      <c r="W5" s="161"/>
      <c r="X5" s="161"/>
      <c r="Y5" s="161"/>
      <c r="Z5" s="176" t="s">
        <v>75</v>
      </c>
      <c r="AA5" s="178" t="s">
        <v>76</v>
      </c>
      <c r="AB5" s="179"/>
      <c r="AC5" s="179"/>
      <c r="AD5" s="179"/>
      <c r="AE5" s="179"/>
      <c r="AF5" s="179"/>
      <c r="AG5" s="179"/>
      <c r="AH5" s="179"/>
      <c r="AI5" s="179"/>
      <c r="AJ5" s="179"/>
      <c r="AK5" s="179"/>
      <c r="AL5" s="179"/>
      <c r="AM5" s="179"/>
      <c r="AN5" s="179"/>
      <c r="AO5" s="179"/>
      <c r="AP5" s="179"/>
      <c r="AQ5" s="179"/>
      <c r="AR5" s="179"/>
      <c r="AS5" s="179"/>
      <c r="AT5" s="180"/>
      <c r="AU5" s="159"/>
      <c r="AV5" s="159"/>
      <c r="AW5" s="4"/>
      <c r="AX5" s="4"/>
      <c r="AY5" s="4"/>
      <c r="AZ5" s="4"/>
      <c r="BA5" s="152"/>
      <c r="BB5" s="4"/>
      <c r="BC5" s="4"/>
      <c r="BD5" s="4"/>
      <c r="BE5" s="4"/>
      <c r="BF5" s="4"/>
      <c r="BG5" s="4"/>
      <c r="BH5" s="4"/>
      <c r="BI5" s="4"/>
      <c r="BJ5" s="4"/>
      <c r="BK5" s="4"/>
      <c r="BL5" s="4"/>
      <c r="BM5" s="4"/>
      <c r="BN5" s="4"/>
      <c r="BO5" s="4"/>
      <c r="BP5" s="4"/>
      <c r="BQ5" s="4"/>
      <c r="BR5" s="4"/>
      <c r="BS5" s="4"/>
      <c r="BT5" s="4"/>
      <c r="BU5" s="4"/>
      <c r="BV5" s="4"/>
      <c r="BW5" s="4"/>
      <c r="BX5" s="4"/>
      <c r="BY5" s="4"/>
    </row>
    <row r="6" ht="19.5" customHeight="1">
      <c r="A6" s="4"/>
      <c r="B6" s="181" t="s">
        <v>77</v>
      </c>
      <c r="C6" s="182"/>
      <c r="D6" s="182"/>
      <c r="E6" s="182"/>
      <c r="F6" s="183"/>
      <c r="G6" s="184"/>
      <c r="H6" s="182"/>
      <c r="I6" s="182"/>
      <c r="J6" s="182"/>
      <c r="K6" s="182"/>
      <c r="L6" s="182"/>
      <c r="M6" s="182"/>
      <c r="N6" s="182"/>
      <c r="O6" s="182"/>
      <c r="P6" s="182"/>
      <c r="Q6" s="185"/>
      <c r="R6" s="185"/>
      <c r="S6" s="185"/>
      <c r="T6" s="185"/>
      <c r="U6" s="186"/>
      <c r="V6" s="185"/>
      <c r="W6" s="185"/>
      <c r="X6" s="185"/>
      <c r="Y6" s="185"/>
      <c r="Z6" s="186"/>
      <c r="AA6" s="187" t="s">
        <v>78</v>
      </c>
      <c r="AB6" s="188"/>
      <c r="AC6" s="188"/>
      <c r="AD6" s="188"/>
      <c r="AE6" s="189"/>
      <c r="AF6" s="190"/>
      <c r="AG6" s="188"/>
      <c r="AH6" s="188"/>
      <c r="AI6" s="188"/>
      <c r="AJ6" s="188"/>
      <c r="AK6" s="188"/>
      <c r="AL6" s="188"/>
      <c r="AM6" s="188"/>
      <c r="AN6" s="188"/>
      <c r="AO6" s="188"/>
      <c r="AP6" s="188"/>
      <c r="AQ6" s="188"/>
      <c r="AR6" s="188"/>
      <c r="AS6" s="188"/>
      <c r="AT6" s="191"/>
      <c r="AU6" s="159"/>
      <c r="AV6" s="159"/>
      <c r="AW6" s="4"/>
      <c r="AX6" s="4"/>
      <c r="AY6" s="4"/>
      <c r="AZ6" s="4"/>
      <c r="BA6" s="152"/>
      <c r="BB6" s="4"/>
      <c r="BC6" s="4"/>
      <c r="BD6" s="4"/>
      <c r="BE6" s="4"/>
      <c r="BF6" s="4"/>
      <c r="BG6" s="4"/>
      <c r="BH6" s="4"/>
      <c r="BI6" s="4"/>
      <c r="BJ6" s="4"/>
      <c r="BK6" s="4"/>
      <c r="BL6" s="4"/>
      <c r="BM6" s="4"/>
      <c r="BN6" s="4"/>
      <c r="BO6" s="4"/>
      <c r="BP6" s="4"/>
      <c r="BQ6" s="4"/>
      <c r="BR6" s="4"/>
      <c r="BS6" s="4"/>
      <c r="BT6" s="4"/>
      <c r="BU6" s="4"/>
      <c r="BV6" s="4"/>
      <c r="BW6" s="4"/>
      <c r="BX6" s="4"/>
      <c r="BY6" s="4"/>
    </row>
    <row r="7" ht="19.5" customHeight="1">
      <c r="A7" s="4"/>
      <c r="B7" s="192" t="s">
        <v>79</v>
      </c>
      <c r="C7" s="193"/>
      <c r="D7" s="193"/>
      <c r="E7" s="193"/>
      <c r="F7" s="194"/>
      <c r="G7" s="195" t="s">
        <v>80</v>
      </c>
      <c r="H7" s="167"/>
      <c r="I7" s="167"/>
      <c r="J7" s="167"/>
      <c r="K7" s="196" t="str">
        <f>DATE(2025,'2026宿泊・食事申込書'!I4,'2026宿泊・食事申込書'!K4)</f>
        <v>#REF!</v>
      </c>
      <c r="L7" s="167"/>
      <c r="M7" s="167"/>
      <c r="N7" s="197" t="str">
        <f>K7</f>
        <v>#REF!</v>
      </c>
      <c r="O7" s="167"/>
      <c r="P7" s="198" t="s">
        <v>8</v>
      </c>
      <c r="Q7" s="196" t="str">
        <f>DATE(2025,'2026宿泊・食事申込書'!U4,'2026宿泊・食事申込書'!W4)</f>
        <v>#REF!</v>
      </c>
      <c r="R7" s="167"/>
      <c r="S7" s="167"/>
      <c r="T7" s="197" t="str">
        <f>Q7</f>
        <v>#REF!</v>
      </c>
      <c r="U7" s="167"/>
      <c r="V7" s="199"/>
      <c r="W7" s="200" t="str">
        <f>Q7-K7</f>
        <v>#REF!</v>
      </c>
      <c r="X7" s="167"/>
      <c r="Y7" s="201" t="s">
        <v>10</v>
      </c>
      <c r="Z7" s="202"/>
      <c r="AA7" s="203" t="s">
        <v>81</v>
      </c>
      <c r="AB7" s="188"/>
      <c r="AC7" s="188"/>
      <c r="AD7" s="188"/>
      <c r="AE7" s="189"/>
      <c r="AF7" s="190"/>
      <c r="AG7" s="188"/>
      <c r="AH7" s="188"/>
      <c r="AI7" s="188"/>
      <c r="AJ7" s="188"/>
      <c r="AK7" s="188"/>
      <c r="AL7" s="188"/>
      <c r="AM7" s="188"/>
      <c r="AN7" s="188"/>
      <c r="AO7" s="188"/>
      <c r="AP7" s="188"/>
      <c r="AQ7" s="188"/>
      <c r="AR7" s="188"/>
      <c r="AS7" s="188"/>
      <c r="AT7" s="191"/>
      <c r="AU7" s="159"/>
      <c r="AV7" s="159"/>
      <c r="AW7" s="4"/>
      <c r="AX7" s="4"/>
      <c r="AY7" s="4"/>
      <c r="AZ7" s="4"/>
      <c r="BA7" s="152"/>
      <c r="BB7" s="4"/>
      <c r="BC7" s="4"/>
      <c r="BD7" s="4"/>
      <c r="BE7" s="4"/>
      <c r="BF7" s="4"/>
      <c r="BG7" s="4"/>
      <c r="BH7" s="4"/>
      <c r="BI7" s="4"/>
      <c r="BJ7" s="4"/>
      <c r="BK7" s="4"/>
      <c r="BL7" s="4"/>
      <c r="BM7" s="4"/>
      <c r="BN7" s="4"/>
      <c r="BO7" s="4"/>
      <c r="BP7" s="4"/>
      <c r="BQ7" s="4"/>
      <c r="BR7" s="4"/>
      <c r="BS7" s="4"/>
      <c r="BT7" s="4"/>
      <c r="BU7" s="4"/>
      <c r="BV7" s="4"/>
      <c r="BW7" s="4"/>
      <c r="BX7" s="4"/>
      <c r="BY7" s="4"/>
    </row>
    <row r="8" ht="19.5" customHeight="1">
      <c r="A8" s="4"/>
      <c r="B8" s="204"/>
      <c r="C8" s="106"/>
      <c r="D8" s="106"/>
      <c r="E8" s="106"/>
      <c r="F8" s="107"/>
      <c r="G8" s="105"/>
      <c r="H8" s="106"/>
      <c r="I8" s="106"/>
      <c r="J8" s="106"/>
      <c r="K8" s="106"/>
      <c r="L8" s="106"/>
      <c r="M8" s="106"/>
      <c r="N8" s="106"/>
      <c r="O8" s="106"/>
      <c r="P8" s="106"/>
      <c r="Q8" s="106"/>
      <c r="R8" s="106"/>
      <c r="S8" s="106"/>
      <c r="T8" s="106"/>
      <c r="U8" s="106"/>
      <c r="V8" s="205"/>
      <c r="W8" s="106"/>
      <c r="X8" s="106"/>
      <c r="Y8" s="106"/>
      <c r="Z8" s="206"/>
      <c r="AA8" s="207"/>
      <c r="AB8" s="185"/>
      <c r="AC8" s="185"/>
      <c r="AD8" s="185"/>
      <c r="AE8" s="185"/>
      <c r="AF8" s="185"/>
      <c r="AG8" s="185"/>
      <c r="AH8" s="185"/>
      <c r="AI8" s="185"/>
      <c r="AJ8" s="185"/>
      <c r="AK8" s="185"/>
      <c r="AL8" s="185"/>
      <c r="AM8" s="185"/>
      <c r="AN8" s="185"/>
      <c r="AO8" s="185"/>
      <c r="AP8" s="185"/>
      <c r="AQ8" s="185"/>
      <c r="AR8" s="185"/>
      <c r="AS8" s="185"/>
      <c r="AT8" s="208"/>
      <c r="AU8" s="159"/>
      <c r="AV8" s="159"/>
      <c r="AW8" s="4"/>
      <c r="AX8" s="4"/>
      <c r="AY8" s="4"/>
      <c r="AZ8" s="4"/>
      <c r="BA8" s="152"/>
      <c r="BB8" s="4"/>
      <c r="BC8" s="4"/>
      <c r="BD8" s="4"/>
      <c r="BE8" s="4"/>
      <c r="BF8" s="4"/>
      <c r="BG8" s="4"/>
      <c r="BH8" s="4"/>
      <c r="BI8" s="4"/>
      <c r="BJ8" s="4"/>
      <c r="BK8" s="4"/>
      <c r="BL8" s="4"/>
      <c r="BM8" s="4"/>
      <c r="BN8" s="4"/>
      <c r="BO8" s="4"/>
      <c r="BP8" s="4"/>
      <c r="BQ8" s="4"/>
      <c r="BR8" s="4"/>
      <c r="BS8" s="4"/>
      <c r="BT8" s="4"/>
      <c r="BU8" s="4"/>
      <c r="BV8" s="4"/>
      <c r="BW8" s="4"/>
      <c r="BX8" s="4"/>
      <c r="BY8" s="4"/>
    </row>
    <row r="9" ht="19.5" customHeight="1">
      <c r="A9" s="4"/>
      <c r="B9" s="209" t="s">
        <v>82</v>
      </c>
      <c r="C9" s="99"/>
      <c r="D9" s="99"/>
      <c r="E9" s="99"/>
      <c r="F9" s="100"/>
      <c r="G9" s="210" t="s">
        <v>83</v>
      </c>
      <c r="H9" s="102"/>
      <c r="I9" s="102"/>
      <c r="J9" s="211"/>
      <c r="K9" s="102"/>
      <c r="L9" s="102"/>
      <c r="M9" s="102"/>
      <c r="N9" s="102"/>
      <c r="O9" s="102"/>
      <c r="P9" s="102"/>
      <c r="Q9" s="102"/>
      <c r="R9" s="102"/>
      <c r="S9" s="102"/>
      <c r="T9" s="102"/>
      <c r="U9" s="102"/>
      <c r="V9" s="102"/>
      <c r="W9" s="102"/>
      <c r="X9" s="102"/>
      <c r="Y9" s="102"/>
      <c r="Z9" s="212"/>
      <c r="AA9" s="213" t="s">
        <v>84</v>
      </c>
      <c r="AB9" s="167"/>
      <c r="AC9" s="202"/>
      <c r="AD9" s="198" t="s">
        <v>85</v>
      </c>
      <c r="AE9" s="167"/>
      <c r="AF9" s="167"/>
      <c r="AG9" s="214"/>
      <c r="AH9" s="215"/>
      <c r="AI9" s="215"/>
      <c r="AJ9" s="215"/>
      <c r="AK9" s="215"/>
      <c r="AL9" s="215"/>
      <c r="AM9" s="215"/>
      <c r="AN9" s="215"/>
      <c r="AO9" s="215"/>
      <c r="AP9" s="215"/>
      <c r="AQ9" s="215"/>
      <c r="AR9" s="215"/>
      <c r="AS9" s="215"/>
      <c r="AT9" s="216"/>
      <c r="AU9" s="159"/>
      <c r="AV9" s="159"/>
      <c r="AW9" s="4"/>
      <c r="AX9" s="4"/>
      <c r="AY9" s="4"/>
      <c r="AZ9" s="4"/>
      <c r="BA9" s="152"/>
      <c r="BB9" s="4"/>
      <c r="BC9" s="4"/>
      <c r="BD9" s="4"/>
      <c r="BE9" s="4"/>
      <c r="BF9" s="4"/>
      <c r="BG9" s="4"/>
      <c r="BH9" s="4"/>
      <c r="BI9" s="4"/>
      <c r="BJ9" s="4"/>
      <c r="BK9" s="4"/>
      <c r="BL9" s="4"/>
      <c r="BM9" s="4"/>
      <c r="BN9" s="4"/>
      <c r="BO9" s="4"/>
      <c r="BP9" s="4"/>
      <c r="BQ9" s="4"/>
      <c r="BR9" s="4"/>
      <c r="BS9" s="4"/>
      <c r="BT9" s="4"/>
      <c r="BU9" s="4"/>
      <c r="BV9" s="4"/>
      <c r="BW9" s="4"/>
      <c r="BX9" s="4"/>
      <c r="BY9" s="4"/>
    </row>
    <row r="10" ht="19.5" customHeight="1">
      <c r="A10" s="4"/>
      <c r="B10" s="217"/>
      <c r="F10" s="218"/>
      <c r="G10" s="219" t="str">
        <f>'2026宿泊・食事申込書'!E5</f>
        <v>#REF!</v>
      </c>
      <c r="H10" s="161"/>
      <c r="I10" s="161"/>
      <c r="J10" s="161"/>
      <c r="K10" s="161"/>
      <c r="L10" s="161"/>
      <c r="M10" s="161"/>
      <c r="N10" s="161"/>
      <c r="O10" s="161"/>
      <c r="P10" s="161"/>
      <c r="Q10" s="161"/>
      <c r="R10" s="161"/>
      <c r="S10" s="161"/>
      <c r="T10" s="161"/>
      <c r="U10" s="161"/>
      <c r="V10" s="161"/>
      <c r="W10" s="161"/>
      <c r="X10" s="161"/>
      <c r="Y10" s="161"/>
      <c r="Z10" s="161"/>
      <c r="AA10" s="217"/>
      <c r="AC10" s="220"/>
      <c r="AD10" s="221" t="s">
        <v>86</v>
      </c>
      <c r="AE10" s="188"/>
      <c r="AF10" s="188"/>
      <c r="AG10" s="222"/>
      <c r="AH10" s="188"/>
      <c r="AI10" s="188"/>
      <c r="AJ10" s="188"/>
      <c r="AK10" s="188"/>
      <c r="AL10" s="188"/>
      <c r="AM10" s="188"/>
      <c r="AN10" s="188"/>
      <c r="AO10" s="188"/>
      <c r="AP10" s="188"/>
      <c r="AQ10" s="188"/>
      <c r="AR10" s="188"/>
      <c r="AS10" s="188"/>
      <c r="AT10" s="191"/>
      <c r="AU10" s="159"/>
      <c r="AV10" s="159"/>
      <c r="AW10" s="4"/>
      <c r="AX10" s="4"/>
      <c r="AY10" s="4"/>
      <c r="AZ10" s="4"/>
      <c r="BA10" s="152"/>
      <c r="BB10" s="4"/>
      <c r="BC10" s="4"/>
      <c r="BD10" s="4"/>
      <c r="BE10" s="4"/>
      <c r="BF10" s="4"/>
      <c r="BG10" s="4"/>
      <c r="BH10" s="4"/>
      <c r="BI10" s="4"/>
      <c r="BJ10" s="4"/>
      <c r="BK10" s="4"/>
      <c r="BL10" s="4"/>
      <c r="BM10" s="4"/>
      <c r="BN10" s="4"/>
      <c r="BO10" s="4"/>
      <c r="BP10" s="4"/>
      <c r="BQ10" s="4"/>
      <c r="BR10" s="4"/>
      <c r="BS10" s="4"/>
      <c r="BT10" s="4"/>
      <c r="BU10" s="4"/>
      <c r="BV10" s="4"/>
      <c r="BW10" s="4"/>
      <c r="BX10" s="4"/>
      <c r="BY10" s="4"/>
    </row>
    <row r="11" ht="19.5" customHeight="1">
      <c r="A11" s="4"/>
      <c r="B11" s="204"/>
      <c r="C11" s="106"/>
      <c r="D11" s="106"/>
      <c r="E11" s="106"/>
      <c r="F11" s="107"/>
      <c r="G11" s="105"/>
      <c r="H11" s="106"/>
      <c r="I11" s="106"/>
      <c r="J11" s="106"/>
      <c r="K11" s="106"/>
      <c r="L11" s="106"/>
      <c r="M11" s="106"/>
      <c r="N11" s="106"/>
      <c r="O11" s="106"/>
      <c r="P11" s="106"/>
      <c r="Q11" s="106"/>
      <c r="R11" s="106"/>
      <c r="S11" s="106"/>
      <c r="T11" s="106"/>
      <c r="U11" s="106"/>
      <c r="V11" s="106"/>
      <c r="W11" s="106"/>
      <c r="X11" s="106"/>
      <c r="Y11" s="106"/>
      <c r="Z11" s="106"/>
      <c r="AA11" s="217"/>
      <c r="AC11" s="220"/>
      <c r="AD11" s="223"/>
      <c r="AE11" s="179"/>
      <c r="AF11" s="179"/>
      <c r="AG11" s="179"/>
      <c r="AH11" s="179"/>
      <c r="AI11" s="179"/>
      <c r="AJ11" s="179"/>
      <c r="AK11" s="179"/>
      <c r="AL11" s="179"/>
      <c r="AM11" s="179"/>
      <c r="AN11" s="179"/>
      <c r="AO11" s="179"/>
      <c r="AP11" s="179"/>
      <c r="AQ11" s="179"/>
      <c r="AR11" s="179"/>
      <c r="AS11" s="179"/>
      <c r="AT11" s="180"/>
      <c r="AU11" s="159"/>
      <c r="AV11" s="159"/>
      <c r="AW11" s="4"/>
      <c r="AX11" s="4"/>
      <c r="AY11" s="4"/>
      <c r="AZ11" s="4"/>
      <c r="BA11" s="152"/>
      <c r="BB11" s="4"/>
      <c r="BC11" s="4"/>
      <c r="BD11" s="4"/>
      <c r="BE11" s="4"/>
      <c r="BF11" s="4"/>
      <c r="BG11" s="4"/>
      <c r="BH11" s="4"/>
      <c r="BI11" s="4"/>
      <c r="BJ11" s="4"/>
      <c r="BK11" s="4"/>
      <c r="BL11" s="4"/>
      <c r="BM11" s="4"/>
      <c r="BN11" s="4"/>
      <c r="BO11" s="4"/>
      <c r="BP11" s="4"/>
      <c r="BQ11" s="4"/>
      <c r="BR11" s="4"/>
      <c r="BS11" s="4"/>
      <c r="BT11" s="4"/>
      <c r="BU11" s="4"/>
      <c r="BV11" s="4"/>
      <c r="BW11" s="4"/>
      <c r="BX11" s="4"/>
      <c r="BY11" s="4"/>
    </row>
    <row r="12" ht="19.5" customHeight="1">
      <c r="A12" s="4"/>
      <c r="B12" s="192" t="s">
        <v>14</v>
      </c>
      <c r="C12" s="193"/>
      <c r="D12" s="193"/>
      <c r="E12" s="193"/>
      <c r="F12" s="194"/>
      <c r="G12" s="224" t="s">
        <v>15</v>
      </c>
      <c r="H12" s="99"/>
      <c r="I12" s="225" t="str">
        <f>'2026宿泊・食事申込書'!F6</f>
        <v>#REF!</v>
      </c>
      <c r="J12" s="99"/>
      <c r="K12" s="99"/>
      <c r="L12" s="99"/>
      <c r="M12" s="99"/>
      <c r="N12" s="99"/>
      <c r="O12" s="99"/>
      <c r="P12" s="99"/>
      <c r="Q12" s="99"/>
      <c r="R12" s="99"/>
      <c r="S12" s="99"/>
      <c r="T12" s="99"/>
      <c r="U12" s="99"/>
      <c r="V12" s="99"/>
      <c r="W12" s="99"/>
      <c r="X12" s="99"/>
      <c r="Y12" s="99"/>
      <c r="Z12" s="226"/>
      <c r="AA12" s="217"/>
      <c r="AC12" s="220"/>
      <c r="AD12" s="223"/>
      <c r="AE12" s="179"/>
      <c r="AF12" s="179"/>
      <c r="AG12" s="179"/>
      <c r="AH12" s="179"/>
      <c r="AI12" s="179"/>
      <c r="AJ12" s="179"/>
      <c r="AK12" s="179"/>
      <c r="AL12" s="179"/>
      <c r="AM12" s="179"/>
      <c r="AN12" s="179"/>
      <c r="AO12" s="179"/>
      <c r="AP12" s="179"/>
      <c r="AQ12" s="179"/>
      <c r="AR12" s="179"/>
      <c r="AS12" s="179"/>
      <c r="AT12" s="180"/>
      <c r="AU12" s="159"/>
      <c r="AV12" s="159"/>
      <c r="AW12" s="4"/>
      <c r="AX12" s="4"/>
      <c r="AY12" s="4"/>
      <c r="AZ12" s="4"/>
      <c r="BA12" s="152"/>
      <c r="BB12" s="4"/>
      <c r="BC12" s="4"/>
      <c r="BD12" s="4"/>
      <c r="BE12" s="4"/>
      <c r="BF12" s="4"/>
      <c r="BG12" s="4"/>
      <c r="BH12" s="4"/>
      <c r="BI12" s="4"/>
      <c r="BJ12" s="4"/>
      <c r="BK12" s="4"/>
      <c r="BL12" s="4"/>
      <c r="BM12" s="4"/>
      <c r="BN12" s="4"/>
      <c r="BO12" s="4"/>
      <c r="BP12" s="4"/>
      <c r="BQ12" s="4"/>
      <c r="BR12" s="4"/>
      <c r="BS12" s="4"/>
      <c r="BT12" s="4"/>
      <c r="BU12" s="4"/>
      <c r="BV12" s="4"/>
      <c r="BW12" s="4"/>
      <c r="BX12" s="4"/>
      <c r="BY12" s="4"/>
    </row>
    <row r="13" ht="19.5" customHeight="1">
      <c r="A13" s="4"/>
      <c r="B13" s="204"/>
      <c r="C13" s="106"/>
      <c r="D13" s="106"/>
      <c r="E13" s="106"/>
      <c r="F13" s="107"/>
      <c r="G13" s="227" t="str">
        <f>'2026宿泊・食事申込書'!J6</f>
        <v>#REF!</v>
      </c>
      <c r="H13" s="106"/>
      <c r="I13" s="106"/>
      <c r="J13" s="106"/>
      <c r="K13" s="106"/>
      <c r="L13" s="106"/>
      <c r="M13" s="106"/>
      <c r="N13" s="106"/>
      <c r="O13" s="106"/>
      <c r="P13" s="106"/>
      <c r="Q13" s="106"/>
      <c r="R13" s="106"/>
      <c r="S13" s="106"/>
      <c r="T13" s="106"/>
      <c r="U13" s="106"/>
      <c r="V13" s="106"/>
      <c r="W13" s="106"/>
      <c r="X13" s="106"/>
      <c r="Y13" s="106"/>
      <c r="Z13" s="206"/>
      <c r="AA13" s="228"/>
      <c r="AB13" s="185"/>
      <c r="AC13" s="208"/>
      <c r="AD13" s="229"/>
      <c r="AE13" s="230"/>
      <c r="AF13" s="230"/>
      <c r="AG13" s="231"/>
      <c r="AH13" s="230"/>
      <c r="AI13" s="230"/>
      <c r="AJ13" s="232"/>
      <c r="AK13" s="233"/>
      <c r="AL13" s="185"/>
      <c r="AM13" s="185"/>
      <c r="AN13" s="232"/>
      <c r="AO13" s="231"/>
      <c r="AP13" s="230"/>
      <c r="AQ13" s="230"/>
      <c r="AR13" s="230"/>
      <c r="AS13" s="230"/>
      <c r="AT13" s="234"/>
      <c r="AU13" s="159"/>
      <c r="AV13" s="159"/>
      <c r="AW13" s="4"/>
      <c r="AX13" s="4"/>
      <c r="AY13" s="4"/>
      <c r="AZ13" s="4"/>
      <c r="BA13" s="152"/>
      <c r="BB13" s="4"/>
      <c r="BC13" s="4"/>
      <c r="BD13" s="4"/>
      <c r="BE13" s="4"/>
      <c r="BF13" s="4"/>
      <c r="BG13" s="4"/>
      <c r="BH13" s="4"/>
      <c r="BI13" s="4"/>
      <c r="BJ13" s="4"/>
      <c r="BK13" s="4"/>
      <c r="BL13" s="4"/>
      <c r="BM13" s="4"/>
      <c r="BN13" s="4"/>
      <c r="BO13" s="4"/>
      <c r="BP13" s="4"/>
      <c r="BQ13" s="4"/>
      <c r="BR13" s="4"/>
      <c r="BS13" s="4"/>
      <c r="BT13" s="4"/>
      <c r="BU13" s="4"/>
      <c r="BV13" s="4"/>
      <c r="BW13" s="4"/>
      <c r="BX13" s="4"/>
      <c r="BY13" s="4"/>
    </row>
    <row r="14" ht="19.5" customHeight="1">
      <c r="A14" s="4"/>
      <c r="B14" s="235" t="s">
        <v>87</v>
      </c>
      <c r="C14" s="99"/>
      <c r="D14" s="99"/>
      <c r="E14" s="99"/>
      <c r="F14" s="100"/>
      <c r="G14" s="236" t="s">
        <v>88</v>
      </c>
      <c r="H14" s="237"/>
      <c r="I14" s="238" t="str">
        <f>'2026宿泊・食事申込書'!O5</f>
        <v>#REF!</v>
      </c>
      <c r="J14" s="102"/>
      <c r="K14" s="102"/>
      <c r="L14" s="102"/>
      <c r="M14" s="102"/>
      <c r="N14" s="102"/>
      <c r="O14" s="102"/>
      <c r="P14" s="102"/>
      <c r="Q14" s="236" t="s">
        <v>13</v>
      </c>
      <c r="R14" s="237"/>
      <c r="S14" s="239" t="str">
        <f>'2026宿泊・食事申込書'!Y5</f>
        <v>#REF!</v>
      </c>
      <c r="T14" s="102"/>
      <c r="U14" s="102"/>
      <c r="V14" s="102"/>
      <c r="W14" s="102"/>
      <c r="X14" s="102"/>
      <c r="Y14" s="102"/>
      <c r="Z14" s="212"/>
      <c r="AA14" s="240" t="s">
        <v>89</v>
      </c>
      <c r="AB14" s="179"/>
      <c r="AC14" s="179"/>
      <c r="AD14" s="179"/>
      <c r="AE14" s="179"/>
      <c r="AF14" s="179"/>
      <c r="AG14" s="179"/>
      <c r="AH14" s="179"/>
      <c r="AI14" s="179"/>
      <c r="AJ14" s="179"/>
      <c r="AK14" s="179"/>
      <c r="AL14" s="179"/>
      <c r="AM14" s="179"/>
      <c r="AN14" s="179"/>
      <c r="AO14" s="179"/>
      <c r="AP14" s="179"/>
      <c r="AQ14" s="179"/>
      <c r="AR14" s="179"/>
      <c r="AS14" s="179"/>
      <c r="AT14" s="180"/>
      <c r="AU14" s="159"/>
      <c r="AV14" s="159"/>
      <c r="AW14" s="4"/>
      <c r="AX14" s="4"/>
      <c r="AY14" s="4"/>
      <c r="AZ14" s="4"/>
      <c r="BA14" s="152"/>
      <c r="BB14" s="4"/>
      <c r="BC14" s="4"/>
      <c r="BD14" s="4"/>
      <c r="BE14" s="4"/>
      <c r="BF14" s="4"/>
      <c r="BG14" s="4"/>
      <c r="BH14" s="4"/>
      <c r="BI14" s="4"/>
      <c r="BJ14" s="4"/>
      <c r="BK14" s="4"/>
      <c r="BL14" s="4"/>
      <c r="BM14" s="4"/>
      <c r="BN14" s="4"/>
      <c r="BO14" s="4"/>
      <c r="BP14" s="4"/>
      <c r="BQ14" s="4"/>
      <c r="BR14" s="4"/>
      <c r="BS14" s="4"/>
      <c r="BT14" s="4"/>
      <c r="BU14" s="4"/>
      <c r="BV14" s="4"/>
      <c r="BW14" s="4"/>
      <c r="BX14" s="4"/>
      <c r="BY14" s="4"/>
    </row>
    <row r="15" ht="19.5" customHeight="1">
      <c r="A15" s="4"/>
      <c r="B15" s="204"/>
      <c r="C15" s="106"/>
      <c r="D15" s="106"/>
      <c r="E15" s="106"/>
      <c r="F15" s="107"/>
      <c r="G15" s="241" t="s">
        <v>90</v>
      </c>
      <c r="H15" s="242"/>
      <c r="I15" s="243"/>
      <c r="J15" s="244"/>
      <c r="K15" s="244"/>
      <c r="L15" s="244"/>
      <c r="M15" s="244"/>
      <c r="N15" s="244"/>
      <c r="O15" s="244"/>
      <c r="P15" s="244"/>
      <c r="Q15" s="244"/>
      <c r="R15" s="244"/>
      <c r="S15" s="244"/>
      <c r="T15" s="244"/>
      <c r="U15" s="244"/>
      <c r="V15" s="244"/>
      <c r="W15" s="244"/>
      <c r="X15" s="244"/>
      <c r="Y15" s="244"/>
      <c r="Z15" s="245"/>
      <c r="AA15" s="246" t="s">
        <v>91</v>
      </c>
      <c r="AB15" s="179"/>
      <c r="AC15" s="247"/>
      <c r="AD15" s="248"/>
      <c r="AE15" s="179"/>
      <c r="AF15" s="179"/>
      <c r="AG15" s="179"/>
      <c r="AH15" s="179"/>
      <c r="AI15" s="179"/>
      <c r="AJ15" s="179"/>
      <c r="AK15" s="179"/>
      <c r="AL15" s="249" t="s">
        <v>92</v>
      </c>
      <c r="AM15" s="179"/>
      <c r="AN15" s="247"/>
      <c r="AO15" s="248"/>
      <c r="AP15" s="179"/>
      <c r="AQ15" s="179"/>
      <c r="AR15" s="179"/>
      <c r="AS15" s="179"/>
      <c r="AT15" s="180"/>
      <c r="AU15" s="159"/>
      <c r="AV15" s="159"/>
      <c r="AW15" s="4"/>
      <c r="AX15" s="4"/>
      <c r="AY15" s="4"/>
      <c r="AZ15" s="4"/>
      <c r="BA15" s="152"/>
      <c r="BB15" s="4"/>
      <c r="BC15" s="4"/>
      <c r="BD15" s="4"/>
      <c r="BE15" s="250"/>
      <c r="BF15" s="4"/>
      <c r="BG15" s="4"/>
      <c r="BH15" s="4"/>
      <c r="BI15" s="4"/>
      <c r="BJ15" s="4"/>
      <c r="BK15" s="4"/>
      <c r="BL15" s="4"/>
      <c r="BM15" s="4"/>
      <c r="BN15" s="4"/>
      <c r="BO15" s="4"/>
      <c r="BP15" s="4"/>
      <c r="BQ15" s="4"/>
      <c r="BR15" s="4"/>
      <c r="BS15" s="4"/>
      <c r="BT15" s="4"/>
      <c r="BU15" s="4"/>
      <c r="BV15" s="4"/>
      <c r="BW15" s="4"/>
      <c r="BX15" s="4"/>
      <c r="BY15" s="4"/>
    </row>
    <row r="16" ht="22.5" customHeight="1">
      <c r="A16" s="4"/>
      <c r="B16" s="251" t="s">
        <v>93</v>
      </c>
      <c r="C16" s="10"/>
      <c r="D16" s="10"/>
      <c r="E16" s="10"/>
      <c r="F16" s="20"/>
      <c r="G16" s="252"/>
      <c r="H16" s="10"/>
      <c r="I16" s="10"/>
      <c r="J16" s="10"/>
      <c r="K16" s="10"/>
      <c r="L16" s="10"/>
      <c r="M16" s="10"/>
      <c r="N16" s="10"/>
      <c r="O16" s="20"/>
      <c r="P16" s="253" t="s">
        <v>94</v>
      </c>
      <c r="Q16" s="99"/>
      <c r="R16" s="100"/>
      <c r="S16" s="254"/>
      <c r="T16" s="10"/>
      <c r="U16" s="10"/>
      <c r="V16" s="10"/>
      <c r="W16" s="10"/>
      <c r="X16" s="10"/>
      <c r="Y16" s="10"/>
      <c r="Z16" s="255"/>
      <c r="AA16" s="256" t="s">
        <v>95</v>
      </c>
      <c r="AB16" s="179"/>
      <c r="AC16" s="247"/>
      <c r="AD16" s="257" t="s">
        <v>15</v>
      </c>
      <c r="AE16" s="179"/>
      <c r="AF16" s="179"/>
      <c r="AG16" s="179"/>
      <c r="AH16" s="179"/>
      <c r="AI16" s="179"/>
      <c r="AJ16" s="179"/>
      <c r="AK16" s="179"/>
      <c r="AL16" s="179"/>
      <c r="AM16" s="179"/>
      <c r="AN16" s="179"/>
      <c r="AO16" s="179"/>
      <c r="AP16" s="179"/>
      <c r="AQ16" s="179"/>
      <c r="AR16" s="179"/>
      <c r="AS16" s="179"/>
      <c r="AT16" s="180"/>
      <c r="AU16" s="159"/>
      <c r="AV16" s="159"/>
      <c r="AW16" s="4"/>
      <c r="AX16" s="4"/>
      <c r="AY16" s="4"/>
      <c r="AZ16" s="4"/>
      <c r="BA16" s="152"/>
      <c r="BB16" s="4"/>
      <c r="BC16" s="4"/>
      <c r="BD16" s="4"/>
      <c r="BE16" s="250"/>
      <c r="BF16" s="4"/>
      <c r="BG16" s="4"/>
      <c r="BH16" s="4"/>
      <c r="BI16" s="4"/>
      <c r="BJ16" s="4"/>
      <c r="BK16" s="4"/>
      <c r="BL16" s="4"/>
      <c r="BM16" s="4"/>
      <c r="BN16" s="4"/>
      <c r="BO16" s="4"/>
      <c r="BP16" s="4"/>
      <c r="BQ16" s="4"/>
      <c r="BR16" s="4"/>
      <c r="BS16" s="4"/>
      <c r="BT16" s="4"/>
      <c r="BU16" s="4"/>
      <c r="BV16" s="4"/>
      <c r="BW16" s="4"/>
      <c r="BX16" s="4"/>
      <c r="BY16" s="4"/>
    </row>
    <row r="17" ht="24.0" customHeight="1">
      <c r="A17" s="4"/>
      <c r="B17" s="258" t="s">
        <v>96</v>
      </c>
      <c r="C17" s="10"/>
      <c r="D17" s="10"/>
      <c r="E17" s="10"/>
      <c r="F17" s="20"/>
      <c r="G17" s="259" t="str">
        <f>IF('2026宿泊・食事申込書'!F42="","",(DATE(2025,'2026宿泊・食事申込書'!F42,'2026宿泊・食事申込書'!H42)))</f>
        <v>#REF!</v>
      </c>
      <c r="H17" s="182"/>
      <c r="I17" s="182"/>
      <c r="J17" s="182"/>
      <c r="K17" s="260" t="str">
        <f>IF('2026宿泊・食事申込書'!K42="","",'2026宿泊・食事申込書'!K42)</f>
        <v>#REF!</v>
      </c>
      <c r="L17" s="182"/>
      <c r="M17" s="182"/>
      <c r="N17" s="182"/>
      <c r="O17" s="261"/>
      <c r="P17" s="262" t="s">
        <v>97</v>
      </c>
      <c r="Q17" s="185"/>
      <c r="R17" s="186"/>
      <c r="S17" s="259" t="str">
        <f>IF('2026宿泊・食事申込書'!F43="","",(DATE(2025,'2026宿泊・食事申込書'!F43,'2026宿泊・食事申込書'!H43)))</f>
        <v>#REF!</v>
      </c>
      <c r="T17" s="182"/>
      <c r="U17" s="182"/>
      <c r="V17" s="182"/>
      <c r="W17" s="263" t="str">
        <f>IF('2026宿泊・食事申込書'!K43="","",'2026宿泊・食事申込書'!K43)</f>
        <v>#REF!</v>
      </c>
      <c r="X17" s="182"/>
      <c r="Y17" s="182"/>
      <c r="Z17" s="264"/>
      <c r="AA17" s="265" t="s">
        <v>13</v>
      </c>
      <c r="AB17" s="185"/>
      <c r="AC17" s="266"/>
      <c r="AD17" s="267"/>
      <c r="AE17" s="185"/>
      <c r="AF17" s="185"/>
      <c r="AG17" s="185"/>
      <c r="AH17" s="185"/>
      <c r="AI17" s="185"/>
      <c r="AJ17" s="185"/>
      <c r="AK17" s="185"/>
      <c r="AL17" s="185"/>
      <c r="AM17" s="185"/>
      <c r="AN17" s="185"/>
      <c r="AO17" s="185"/>
      <c r="AP17" s="185"/>
      <c r="AQ17" s="185"/>
      <c r="AR17" s="185"/>
      <c r="AS17" s="185"/>
      <c r="AT17" s="208"/>
      <c r="AU17" s="159"/>
      <c r="AV17" s="159"/>
      <c r="AW17" s="4"/>
      <c r="AX17" s="4"/>
      <c r="AY17" s="4"/>
      <c r="AZ17" s="4"/>
      <c r="BA17" s="152"/>
      <c r="BB17" s="4"/>
      <c r="BC17" s="4"/>
      <c r="BD17" s="4"/>
      <c r="BE17" s="250"/>
      <c r="BF17" s="4"/>
      <c r="BG17" s="4"/>
      <c r="BH17" s="4"/>
      <c r="BI17" s="4"/>
      <c r="BJ17" s="4"/>
      <c r="BK17" s="4"/>
      <c r="BL17" s="4"/>
      <c r="BM17" s="4"/>
      <c r="BN17" s="4"/>
      <c r="BO17" s="4"/>
      <c r="BP17" s="4"/>
      <c r="BQ17" s="4"/>
      <c r="BR17" s="4"/>
      <c r="BS17" s="4"/>
      <c r="BT17" s="4"/>
      <c r="BU17" s="4"/>
      <c r="BV17" s="4"/>
      <c r="BW17" s="4"/>
      <c r="BX17" s="4"/>
      <c r="BY17" s="4"/>
    </row>
    <row r="18" ht="19.5" customHeight="1">
      <c r="A18" s="4"/>
      <c r="B18" s="169" t="s">
        <v>98</v>
      </c>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1"/>
      <c r="AA18" s="268" t="s">
        <v>99</v>
      </c>
      <c r="AB18" s="170"/>
      <c r="AC18" s="269"/>
      <c r="AD18" s="270" t="s">
        <v>100</v>
      </c>
      <c r="AE18" s="170"/>
      <c r="AF18" s="170"/>
      <c r="AG18" s="170"/>
      <c r="AH18" s="170"/>
      <c r="AI18" s="170"/>
      <c r="AJ18" s="170"/>
      <c r="AK18" s="269"/>
      <c r="AL18" s="270" t="s">
        <v>101</v>
      </c>
      <c r="AM18" s="170"/>
      <c r="AN18" s="170"/>
      <c r="AO18" s="170"/>
      <c r="AP18" s="269"/>
      <c r="AQ18" s="270" t="s">
        <v>102</v>
      </c>
      <c r="AR18" s="170"/>
      <c r="AS18" s="170"/>
      <c r="AT18" s="171"/>
      <c r="AU18" s="159"/>
      <c r="AV18" s="159"/>
      <c r="AW18" s="4"/>
      <c r="AX18" s="4"/>
      <c r="AY18" s="4"/>
      <c r="AZ18" s="4" t="s">
        <v>103</v>
      </c>
      <c r="BA18" s="4">
        <v>4840.0</v>
      </c>
      <c r="BB18" s="152">
        <f t="shared" ref="BB18:BB30" si="1">BA18+1100</f>
        <v>5940</v>
      </c>
      <c r="BC18" s="4"/>
      <c r="BD18" s="4"/>
      <c r="BE18" s="250" t="s">
        <v>104</v>
      </c>
      <c r="BF18" s="4"/>
      <c r="BG18" s="4"/>
      <c r="BH18" s="4"/>
      <c r="BI18" s="4"/>
      <c r="BJ18" s="4"/>
      <c r="BK18" s="4"/>
      <c r="BL18" s="4"/>
      <c r="BM18" s="4"/>
      <c r="BN18" s="4"/>
      <c r="BO18" s="4"/>
      <c r="BP18" s="4"/>
      <c r="BQ18" s="4"/>
      <c r="BR18" s="4"/>
      <c r="BS18" s="4"/>
      <c r="BT18" s="4"/>
      <c r="BU18" s="4"/>
      <c r="BV18" s="4"/>
      <c r="BW18" s="4"/>
      <c r="BX18" s="4"/>
      <c r="BY18" s="4"/>
    </row>
    <row r="19" ht="19.5" customHeight="1">
      <c r="A19" s="4"/>
      <c r="B19" s="271" t="s">
        <v>99</v>
      </c>
      <c r="C19" s="99"/>
      <c r="D19" s="99"/>
      <c r="E19" s="272" t="s">
        <v>105</v>
      </c>
      <c r="F19" s="10"/>
      <c r="G19" s="10"/>
      <c r="H19" s="10"/>
      <c r="I19" s="10"/>
      <c r="J19" s="10"/>
      <c r="K19" s="10"/>
      <c r="L19" s="10"/>
      <c r="M19" s="10"/>
      <c r="N19" s="10"/>
      <c r="O19" s="10"/>
      <c r="P19" s="10"/>
      <c r="Q19" s="272" t="s">
        <v>106</v>
      </c>
      <c r="R19" s="10"/>
      <c r="S19" s="10"/>
      <c r="T19" s="20"/>
      <c r="U19" s="273" t="s">
        <v>107</v>
      </c>
      <c r="V19" s="218"/>
      <c r="W19" s="155" t="s">
        <v>108</v>
      </c>
      <c r="Z19" s="220"/>
      <c r="AA19" s="274"/>
      <c r="AB19" s="102"/>
      <c r="AC19" s="275"/>
      <c r="AD19" s="276"/>
      <c r="AE19" s="102"/>
      <c r="AF19" s="102"/>
      <c r="AG19" s="102"/>
      <c r="AH19" s="102"/>
      <c r="AI19" s="102"/>
      <c r="AJ19" s="102"/>
      <c r="AK19" s="103"/>
      <c r="AL19" s="277" t="str">
        <f t="shared" ref="AL19:AL35" si="2">IF(AD19="","",IF(AC19="〇",XLOOKUP(AD19,$AZ$18:$AZ$35,$BB$18:$BB$35),IF(AC19="",XLOOKUP(AD19,$AZ$18:$AZ$35,$BA$18:$BA$35))))</f>
        <v/>
      </c>
      <c r="AM19" s="99"/>
      <c r="AN19" s="99"/>
      <c r="AO19" s="99"/>
      <c r="AP19" s="100"/>
      <c r="AQ19" s="278"/>
      <c r="AR19" s="99"/>
      <c r="AS19" s="99"/>
      <c r="AT19" s="226"/>
      <c r="AU19" s="279"/>
      <c r="AV19" s="159"/>
      <c r="AW19" s="4"/>
      <c r="AX19" s="4"/>
      <c r="AY19" s="4"/>
      <c r="AZ19" s="4" t="s">
        <v>109</v>
      </c>
      <c r="BA19" s="4">
        <v>4290.0</v>
      </c>
      <c r="BB19" s="152">
        <f t="shared" si="1"/>
        <v>5390</v>
      </c>
      <c r="BC19" s="4"/>
      <c r="BD19" s="4"/>
      <c r="BE19" s="280"/>
      <c r="BF19" s="4"/>
      <c r="BG19" s="4"/>
      <c r="BH19" s="4"/>
      <c r="BI19" s="4"/>
      <c r="BJ19" s="4"/>
      <c r="BK19" s="4"/>
      <c r="BL19" s="4"/>
      <c r="BM19" s="4"/>
      <c r="BN19" s="4"/>
      <c r="BO19" s="4"/>
      <c r="BP19" s="4"/>
      <c r="BQ19" s="4"/>
      <c r="BR19" s="4"/>
      <c r="BS19" s="4"/>
      <c r="BT19" s="4"/>
      <c r="BU19" s="4"/>
      <c r="BV19" s="4"/>
      <c r="BW19" s="4"/>
      <c r="BX19" s="4"/>
      <c r="BY19" s="4"/>
    </row>
    <row r="20" ht="19.5" customHeight="1">
      <c r="A20" s="4"/>
      <c r="B20" s="217"/>
      <c r="E20" s="281" t="s">
        <v>110</v>
      </c>
      <c r="F20" s="10"/>
      <c r="G20" s="10"/>
      <c r="H20" s="20"/>
      <c r="I20" s="281" t="s">
        <v>111</v>
      </c>
      <c r="J20" s="10"/>
      <c r="K20" s="10"/>
      <c r="L20" s="20"/>
      <c r="M20" s="281" t="s">
        <v>112</v>
      </c>
      <c r="N20" s="10"/>
      <c r="O20" s="10"/>
      <c r="P20" s="20"/>
      <c r="Q20" s="282" t="s">
        <v>113</v>
      </c>
      <c r="R20" s="10"/>
      <c r="S20" s="10"/>
      <c r="T20" s="20"/>
      <c r="U20" s="283"/>
      <c r="V20" s="218"/>
      <c r="Z20" s="220"/>
      <c r="AA20" s="274"/>
      <c r="AB20" s="102"/>
      <c r="AC20" s="275"/>
      <c r="AD20" s="276"/>
      <c r="AE20" s="102"/>
      <c r="AF20" s="102"/>
      <c r="AG20" s="102"/>
      <c r="AH20" s="102"/>
      <c r="AI20" s="102"/>
      <c r="AJ20" s="102"/>
      <c r="AK20" s="103"/>
      <c r="AL20" s="277" t="str">
        <f t="shared" si="2"/>
        <v/>
      </c>
      <c r="AM20" s="99"/>
      <c r="AN20" s="99"/>
      <c r="AO20" s="99"/>
      <c r="AP20" s="100"/>
      <c r="AQ20" s="278"/>
      <c r="AR20" s="99"/>
      <c r="AS20" s="99"/>
      <c r="AT20" s="226"/>
      <c r="AU20" s="279"/>
      <c r="AV20" s="159"/>
      <c r="AW20" s="4"/>
      <c r="AX20" s="4"/>
      <c r="AY20" s="4"/>
      <c r="AZ20" s="4" t="s">
        <v>114</v>
      </c>
      <c r="BA20" s="4">
        <v>3520.0</v>
      </c>
      <c r="BB20" s="152">
        <f t="shared" si="1"/>
        <v>4620</v>
      </c>
      <c r="BC20" s="4"/>
      <c r="BD20" s="4"/>
      <c r="BE20" s="280"/>
      <c r="BF20" s="4"/>
      <c r="BG20" s="4"/>
      <c r="BH20" s="4"/>
      <c r="BI20" s="4"/>
      <c r="BJ20" s="4"/>
      <c r="BK20" s="4"/>
      <c r="BL20" s="4"/>
      <c r="BM20" s="4"/>
      <c r="BN20" s="4"/>
      <c r="BO20" s="4"/>
      <c r="BP20" s="4"/>
      <c r="BQ20" s="4"/>
      <c r="BR20" s="4"/>
      <c r="BS20" s="4"/>
      <c r="BT20" s="4"/>
      <c r="BU20" s="4"/>
      <c r="BV20" s="4"/>
      <c r="BW20" s="4"/>
      <c r="BX20" s="4"/>
      <c r="BY20" s="4"/>
    </row>
    <row r="21" ht="19.5" customHeight="1">
      <c r="A21" s="4"/>
      <c r="B21" s="204"/>
      <c r="C21" s="106"/>
      <c r="D21" s="106"/>
      <c r="E21" s="272" t="s">
        <v>26</v>
      </c>
      <c r="F21" s="20"/>
      <c r="G21" s="272" t="s">
        <v>28</v>
      </c>
      <c r="H21" s="20"/>
      <c r="I21" s="272" t="s">
        <v>26</v>
      </c>
      <c r="J21" s="20"/>
      <c r="K21" s="272" t="s">
        <v>28</v>
      </c>
      <c r="L21" s="20"/>
      <c r="M21" s="272" t="s">
        <v>26</v>
      </c>
      <c r="N21" s="20"/>
      <c r="O21" s="272" t="s">
        <v>28</v>
      </c>
      <c r="P21" s="20"/>
      <c r="Q21" s="272" t="s">
        <v>26</v>
      </c>
      <c r="R21" s="20"/>
      <c r="S21" s="272" t="s">
        <v>28</v>
      </c>
      <c r="T21" s="20"/>
      <c r="U21" s="283"/>
      <c r="V21" s="218"/>
      <c r="W21" s="106"/>
      <c r="X21" s="106"/>
      <c r="Y21" s="106"/>
      <c r="Z21" s="206"/>
      <c r="AA21" s="274"/>
      <c r="AB21" s="102"/>
      <c r="AC21" s="275"/>
      <c r="AD21" s="276"/>
      <c r="AE21" s="102"/>
      <c r="AF21" s="102"/>
      <c r="AG21" s="102"/>
      <c r="AH21" s="102"/>
      <c r="AI21" s="102"/>
      <c r="AJ21" s="102"/>
      <c r="AK21" s="103"/>
      <c r="AL21" s="277" t="str">
        <f t="shared" si="2"/>
        <v/>
      </c>
      <c r="AM21" s="99"/>
      <c r="AN21" s="99"/>
      <c r="AO21" s="99"/>
      <c r="AP21" s="100"/>
      <c r="AQ21" s="278"/>
      <c r="AR21" s="99"/>
      <c r="AS21" s="99"/>
      <c r="AT21" s="226"/>
      <c r="AU21" s="4"/>
      <c r="AV21" s="159"/>
      <c r="AW21" s="4"/>
      <c r="AX21" s="4"/>
      <c r="AY21" s="4"/>
      <c r="AZ21" s="4" t="s">
        <v>115</v>
      </c>
      <c r="BA21" s="4">
        <v>7920.0</v>
      </c>
      <c r="BB21" s="152">
        <f t="shared" si="1"/>
        <v>9020</v>
      </c>
      <c r="BC21" s="4"/>
      <c r="BD21" s="4"/>
      <c r="BE21" s="280"/>
      <c r="BF21" s="4"/>
      <c r="BG21" s="4"/>
      <c r="BH21" s="4"/>
      <c r="BI21" s="4"/>
      <c r="BJ21" s="4"/>
      <c r="BK21" s="4"/>
      <c r="BL21" s="4"/>
      <c r="BM21" s="4"/>
      <c r="BN21" s="4"/>
      <c r="BO21" s="4"/>
      <c r="BP21" s="4"/>
      <c r="BQ21" s="4"/>
      <c r="BR21" s="4"/>
      <c r="BS21" s="4"/>
      <c r="BT21" s="4"/>
      <c r="BU21" s="4"/>
      <c r="BV21" s="4"/>
      <c r="BW21" s="4"/>
      <c r="BX21" s="4"/>
      <c r="BY21" s="4"/>
    </row>
    <row r="22" ht="19.5" customHeight="1">
      <c r="A22" s="4"/>
      <c r="B22" s="284" t="str">
        <f>'2026宿泊・食事申込書'!B24</f>
        <v>#REF!</v>
      </c>
      <c r="C22" s="99"/>
      <c r="D22" s="99"/>
      <c r="E22" s="285" t="str">
        <f>IF('2026宿泊・食事申込書'!I11="","",'2026宿泊・食事申込書'!I11)</f>
        <v>#REF!</v>
      </c>
      <c r="F22" s="20"/>
      <c r="G22" s="285" t="str">
        <f>IF('2026宿泊・食事申込書'!L11="","",('2026宿泊・食事申込書'!L11))</f>
        <v>#REF!</v>
      </c>
      <c r="H22" s="20"/>
      <c r="I22" s="285" t="str">
        <f>IF('2026宿泊・食事申込書'!O11="","",'2026宿泊・食事申込書'!O11)</f>
        <v>#REF!</v>
      </c>
      <c r="J22" s="20"/>
      <c r="K22" s="285" t="str">
        <f>IF('2026宿泊・食事申込書'!R11="","",('2026宿泊・食事申込書'!R11))</f>
        <v>#REF!</v>
      </c>
      <c r="L22" s="20"/>
      <c r="M22" s="285" t="str">
        <f>IF('2026宿泊・食事申込書'!U11="","",'2026宿泊・食事申込書'!U11)</f>
        <v>#REF!</v>
      </c>
      <c r="N22" s="20"/>
      <c r="O22" s="285" t="str">
        <f>IF('2026宿泊・食事申込書'!X11="","",'2026宿泊・食事申込書'!X11)</f>
        <v>#REF!</v>
      </c>
      <c r="P22" s="20"/>
      <c r="Q22" s="285" t="str">
        <f>'2026宿泊・食事申込書'!I18+'2026宿泊・食事申込書'!R18+'2026宿泊・食事申込書'!I25+'2026宿泊・食事申込書'!R25</f>
        <v>#REF!</v>
      </c>
      <c r="R22" s="20"/>
      <c r="S22" s="285" t="str">
        <f>'2026宿泊・食事申込書'!M18+'2026宿泊・食事申込書'!V18+'2026宿泊・食事申込書'!M25+'2026宿泊・食事申込書'!V25</f>
        <v>#REF!</v>
      </c>
      <c r="T22" s="20"/>
      <c r="U22" s="285"/>
      <c r="V22" s="20"/>
      <c r="W22" s="285" t="str">
        <f t="shared" ref="W22:W23" si="3">SUM(E22:T22)</f>
        <v>#REF!</v>
      </c>
      <c r="X22" s="10"/>
      <c r="Y22" s="10"/>
      <c r="Z22" s="255"/>
      <c r="AA22" s="274"/>
      <c r="AB22" s="102"/>
      <c r="AC22" s="275"/>
      <c r="AD22" s="276"/>
      <c r="AE22" s="102"/>
      <c r="AF22" s="102"/>
      <c r="AG22" s="102"/>
      <c r="AH22" s="102"/>
      <c r="AI22" s="102"/>
      <c r="AJ22" s="102"/>
      <c r="AK22" s="103"/>
      <c r="AL22" s="277" t="str">
        <f t="shared" si="2"/>
        <v/>
      </c>
      <c r="AM22" s="99"/>
      <c r="AN22" s="99"/>
      <c r="AO22" s="99"/>
      <c r="AP22" s="100"/>
      <c r="AQ22" s="278"/>
      <c r="AR22" s="99"/>
      <c r="AS22" s="99"/>
      <c r="AT22" s="226"/>
      <c r="AU22" s="159"/>
      <c r="AV22" s="159"/>
      <c r="AW22" s="4"/>
      <c r="AX22" s="4"/>
      <c r="AY22" s="4"/>
      <c r="AZ22" s="4" t="s">
        <v>116</v>
      </c>
      <c r="BA22" s="4">
        <v>6160.0</v>
      </c>
      <c r="BB22" s="152">
        <f t="shared" si="1"/>
        <v>7260</v>
      </c>
      <c r="BC22" s="4"/>
      <c r="BD22" s="4"/>
      <c r="BE22" s="4"/>
      <c r="BF22" s="4"/>
      <c r="BG22" s="4"/>
      <c r="BH22" s="4"/>
      <c r="BI22" s="4"/>
      <c r="BJ22" s="4"/>
      <c r="BK22" s="4"/>
      <c r="BL22" s="4"/>
      <c r="BM22" s="4"/>
      <c r="BN22" s="4"/>
      <c r="BO22" s="4"/>
      <c r="BP22" s="4"/>
      <c r="BQ22" s="4"/>
      <c r="BR22" s="4"/>
      <c r="BS22" s="4"/>
      <c r="BT22" s="4"/>
      <c r="BU22" s="4"/>
      <c r="BV22" s="4"/>
      <c r="BW22" s="4"/>
      <c r="BX22" s="4"/>
      <c r="BY22" s="4"/>
    </row>
    <row r="23" ht="19.5" customHeight="1">
      <c r="A23" s="4"/>
      <c r="B23" s="286" t="str">
        <f>'2026宿泊・食事申込書'!B26</f>
        <v>#REF!</v>
      </c>
      <c r="C23" s="10"/>
      <c r="D23" s="10"/>
      <c r="E23" s="287" t="str">
        <f>IF('2026宿泊・食事申込書'!I13="","",'2026宿泊・食事申込書'!I13)</f>
        <v>#REF!</v>
      </c>
      <c r="F23" s="218"/>
      <c r="G23" s="287" t="str">
        <f>IF('2026宿泊・食事申込書'!L13="","",'2026宿泊・食事申込書'!L13)</f>
        <v>#REF!</v>
      </c>
      <c r="H23" s="218"/>
      <c r="I23" s="287" t="str">
        <f>IF('2026宿泊・食事申込書'!O13="","",'2026宿泊・食事申込書'!O13)</f>
        <v>#REF!</v>
      </c>
      <c r="J23" s="218"/>
      <c r="K23" s="287" t="str">
        <f>IF('2026宿泊・食事申込書'!R13="","",'2026宿泊・食事申込書'!R13)</f>
        <v>#REF!</v>
      </c>
      <c r="L23" s="218"/>
      <c r="M23" s="287" t="str">
        <f>IF('2026宿泊・食事申込書'!U13="","",'2026宿泊・食事申込書'!U13)</f>
        <v>#REF!</v>
      </c>
      <c r="N23" s="218"/>
      <c r="O23" s="287" t="str">
        <f>IF('2026宿泊・食事申込書'!X13="","",'2026宿泊・食事申込書'!X13)</f>
        <v>#REF!</v>
      </c>
      <c r="P23" s="218"/>
      <c r="Q23" s="287" t="str">
        <f>'2026宿泊・食事申込書'!I20+'2026宿泊・食事申込書'!R20+'2026宿泊・食事申込書'!I27+'2026宿泊・食事申込書'!R27</f>
        <v>#REF!</v>
      </c>
      <c r="R23" s="218"/>
      <c r="S23" s="287" t="str">
        <f>'2026宿泊・食事申込書'!M20+'2026宿泊・食事申込書'!V20+'2026宿泊・食事申込書'!M27+'2026宿泊・食事申込書'!V27</f>
        <v>#REF!</v>
      </c>
      <c r="T23" s="218"/>
      <c r="U23" s="288"/>
      <c r="V23" s="107"/>
      <c r="W23" s="287" t="str">
        <f t="shared" si="3"/>
        <v>#REF!</v>
      </c>
      <c r="Z23" s="220"/>
      <c r="AA23" s="274"/>
      <c r="AB23" s="102"/>
      <c r="AC23" s="275"/>
      <c r="AD23" s="276"/>
      <c r="AE23" s="102"/>
      <c r="AF23" s="102"/>
      <c r="AG23" s="102"/>
      <c r="AH23" s="102"/>
      <c r="AI23" s="102"/>
      <c r="AJ23" s="102"/>
      <c r="AK23" s="103"/>
      <c r="AL23" s="277" t="str">
        <f t="shared" si="2"/>
        <v/>
      </c>
      <c r="AM23" s="99"/>
      <c r="AN23" s="99"/>
      <c r="AO23" s="99"/>
      <c r="AP23" s="100"/>
      <c r="AQ23" s="278"/>
      <c r="AR23" s="99"/>
      <c r="AS23" s="99"/>
      <c r="AT23" s="226"/>
      <c r="AU23" s="159"/>
      <c r="AV23" s="159"/>
      <c r="AW23" s="4"/>
      <c r="AX23" s="4"/>
      <c r="AY23" s="4"/>
      <c r="AZ23" s="4" t="s">
        <v>117</v>
      </c>
      <c r="BA23" s="4">
        <v>9020.0</v>
      </c>
      <c r="BB23" s="152">
        <f t="shared" si="1"/>
        <v>10120</v>
      </c>
      <c r="BC23" s="4"/>
      <c r="BD23" s="4"/>
      <c r="BE23" s="4"/>
      <c r="BF23" s="4"/>
      <c r="BG23" s="4"/>
      <c r="BH23" s="4"/>
      <c r="BI23" s="4"/>
      <c r="BJ23" s="4"/>
      <c r="BK23" s="4"/>
      <c r="BL23" s="4"/>
      <c r="BM23" s="4"/>
      <c r="BN23" s="4"/>
      <c r="BO23" s="4"/>
      <c r="BP23" s="4"/>
      <c r="BQ23" s="4"/>
      <c r="BR23" s="4"/>
      <c r="BS23" s="4"/>
      <c r="BT23" s="4"/>
      <c r="BU23" s="4"/>
      <c r="BV23" s="4"/>
      <c r="BW23" s="4"/>
      <c r="BX23" s="4"/>
      <c r="BY23" s="4"/>
    </row>
    <row r="24" ht="19.5" customHeight="1">
      <c r="A24" s="4"/>
      <c r="B24" s="286"/>
      <c r="C24" s="10"/>
      <c r="D24" s="10"/>
      <c r="E24" s="289"/>
      <c r="F24" s="100"/>
      <c r="G24" s="289"/>
      <c r="H24" s="100"/>
      <c r="I24" s="289"/>
      <c r="J24" s="100"/>
      <c r="K24" s="289"/>
      <c r="L24" s="100"/>
      <c r="M24" s="289"/>
      <c r="N24" s="100"/>
      <c r="O24" s="289"/>
      <c r="P24" s="100"/>
      <c r="Q24" s="289"/>
      <c r="R24" s="100"/>
      <c r="S24" s="289"/>
      <c r="T24" s="100"/>
      <c r="U24" s="285"/>
      <c r="V24" s="20"/>
      <c r="W24" s="285"/>
      <c r="X24" s="10"/>
      <c r="Y24" s="10"/>
      <c r="Z24" s="255"/>
      <c r="AA24" s="274"/>
      <c r="AB24" s="102"/>
      <c r="AC24" s="275"/>
      <c r="AD24" s="276"/>
      <c r="AE24" s="102"/>
      <c r="AF24" s="102"/>
      <c r="AG24" s="102"/>
      <c r="AH24" s="102"/>
      <c r="AI24" s="102"/>
      <c r="AJ24" s="102"/>
      <c r="AK24" s="103"/>
      <c r="AL24" s="277" t="str">
        <f t="shared" si="2"/>
        <v/>
      </c>
      <c r="AM24" s="99"/>
      <c r="AN24" s="99"/>
      <c r="AO24" s="99"/>
      <c r="AP24" s="100"/>
      <c r="AQ24" s="278"/>
      <c r="AR24" s="99"/>
      <c r="AS24" s="99"/>
      <c r="AT24" s="226"/>
      <c r="AU24" s="159"/>
      <c r="AV24" s="159"/>
      <c r="AW24" s="4"/>
      <c r="AX24" s="4"/>
      <c r="AY24" s="4"/>
      <c r="AZ24" s="4" t="s">
        <v>118</v>
      </c>
      <c r="BA24" s="4">
        <v>7260.0</v>
      </c>
      <c r="BB24" s="152">
        <f t="shared" si="1"/>
        <v>8360</v>
      </c>
      <c r="BC24" s="4"/>
      <c r="BD24" s="4"/>
      <c r="BE24" s="4"/>
      <c r="BF24" s="4"/>
      <c r="BG24" s="4"/>
      <c r="BH24" s="4"/>
      <c r="BI24" s="4"/>
      <c r="BJ24" s="4"/>
      <c r="BK24" s="4"/>
      <c r="BL24" s="4"/>
      <c r="BM24" s="4"/>
      <c r="BN24" s="4"/>
      <c r="BO24" s="4"/>
      <c r="BP24" s="4"/>
      <c r="BQ24" s="4"/>
      <c r="BR24" s="4"/>
      <c r="BS24" s="4"/>
      <c r="BT24" s="4"/>
      <c r="BU24" s="4"/>
      <c r="BV24" s="4"/>
      <c r="BW24" s="4"/>
      <c r="BX24" s="4"/>
      <c r="BY24" s="4"/>
    </row>
    <row r="25" ht="19.5" customHeight="1">
      <c r="A25" s="4"/>
      <c r="B25" s="286"/>
      <c r="C25" s="10"/>
      <c r="D25" s="10"/>
      <c r="E25" s="289"/>
      <c r="F25" s="100"/>
      <c r="G25" s="289"/>
      <c r="H25" s="100"/>
      <c r="I25" s="289"/>
      <c r="J25" s="100"/>
      <c r="K25" s="289"/>
      <c r="L25" s="100"/>
      <c r="M25" s="289"/>
      <c r="N25" s="100"/>
      <c r="O25" s="289"/>
      <c r="P25" s="100"/>
      <c r="Q25" s="289"/>
      <c r="R25" s="100"/>
      <c r="S25" s="289"/>
      <c r="T25" s="100"/>
      <c r="U25" s="285"/>
      <c r="V25" s="20"/>
      <c r="W25" s="285"/>
      <c r="X25" s="10"/>
      <c r="Y25" s="10"/>
      <c r="Z25" s="255"/>
      <c r="AA25" s="274"/>
      <c r="AB25" s="102"/>
      <c r="AC25" s="275"/>
      <c r="AD25" s="276"/>
      <c r="AE25" s="102"/>
      <c r="AF25" s="102"/>
      <c r="AG25" s="102"/>
      <c r="AH25" s="102"/>
      <c r="AI25" s="102"/>
      <c r="AJ25" s="102"/>
      <c r="AK25" s="103"/>
      <c r="AL25" s="277" t="str">
        <f t="shared" si="2"/>
        <v/>
      </c>
      <c r="AM25" s="99"/>
      <c r="AN25" s="99"/>
      <c r="AO25" s="99"/>
      <c r="AP25" s="100"/>
      <c r="AQ25" s="278"/>
      <c r="AR25" s="99"/>
      <c r="AS25" s="99"/>
      <c r="AT25" s="226"/>
      <c r="AU25" s="159"/>
      <c r="AV25" s="159"/>
      <c r="AW25" s="4"/>
      <c r="AX25" s="4"/>
      <c r="AY25" s="4"/>
      <c r="AZ25" s="4" t="s">
        <v>119</v>
      </c>
      <c r="BA25" s="4">
        <v>3520.0</v>
      </c>
      <c r="BB25" s="152">
        <f t="shared" si="1"/>
        <v>4620</v>
      </c>
      <c r="BC25" s="4"/>
      <c r="BD25" s="4"/>
      <c r="BE25" s="4"/>
      <c r="BF25" s="4"/>
      <c r="BG25" s="4"/>
      <c r="BH25" s="4"/>
      <c r="BI25" s="4"/>
      <c r="BJ25" s="4"/>
      <c r="BK25" s="4"/>
      <c r="BL25" s="4"/>
      <c r="BM25" s="4"/>
      <c r="BN25" s="4"/>
      <c r="BO25" s="4"/>
      <c r="BP25" s="4"/>
      <c r="BQ25" s="4"/>
      <c r="BR25" s="4"/>
      <c r="BS25" s="4"/>
      <c r="BT25" s="4"/>
      <c r="BU25" s="4"/>
      <c r="BV25" s="4"/>
      <c r="BW25" s="4"/>
      <c r="BX25" s="4"/>
      <c r="BY25" s="4"/>
    </row>
    <row r="26" ht="19.5" customHeight="1">
      <c r="A26" s="4"/>
      <c r="B26" s="286"/>
      <c r="C26" s="10"/>
      <c r="D26" s="10"/>
      <c r="E26" s="289"/>
      <c r="F26" s="100"/>
      <c r="G26" s="289"/>
      <c r="H26" s="100"/>
      <c r="I26" s="289"/>
      <c r="J26" s="100"/>
      <c r="K26" s="289"/>
      <c r="L26" s="100"/>
      <c r="M26" s="289"/>
      <c r="N26" s="100"/>
      <c r="O26" s="289"/>
      <c r="P26" s="100"/>
      <c r="Q26" s="289"/>
      <c r="R26" s="100"/>
      <c r="S26" s="289"/>
      <c r="T26" s="100"/>
      <c r="U26" s="285"/>
      <c r="V26" s="20"/>
      <c r="W26" s="285"/>
      <c r="X26" s="10"/>
      <c r="Y26" s="10"/>
      <c r="Z26" s="255"/>
      <c r="AA26" s="274"/>
      <c r="AB26" s="102"/>
      <c r="AC26" s="275"/>
      <c r="AD26" s="276"/>
      <c r="AE26" s="102"/>
      <c r="AF26" s="102"/>
      <c r="AG26" s="102"/>
      <c r="AH26" s="102"/>
      <c r="AI26" s="102"/>
      <c r="AJ26" s="102"/>
      <c r="AK26" s="103"/>
      <c r="AL26" s="277" t="str">
        <f t="shared" si="2"/>
        <v/>
      </c>
      <c r="AM26" s="99"/>
      <c r="AN26" s="99"/>
      <c r="AO26" s="99"/>
      <c r="AP26" s="100"/>
      <c r="AQ26" s="278"/>
      <c r="AR26" s="99"/>
      <c r="AS26" s="99"/>
      <c r="AT26" s="226"/>
      <c r="AU26" s="159"/>
      <c r="AV26" s="159"/>
      <c r="AW26" s="4"/>
      <c r="AX26" s="4"/>
      <c r="AY26" s="4"/>
      <c r="AZ26" s="4" t="s">
        <v>120</v>
      </c>
      <c r="BA26" s="4">
        <v>7920.0</v>
      </c>
      <c r="BB26" s="152">
        <f t="shared" si="1"/>
        <v>9020</v>
      </c>
      <c r="BC26" s="4"/>
      <c r="BD26" s="4"/>
      <c r="BE26" s="4"/>
      <c r="BF26" s="4"/>
      <c r="BG26" s="4"/>
      <c r="BH26" s="4"/>
      <c r="BI26" s="4"/>
      <c r="BJ26" s="4"/>
      <c r="BK26" s="4"/>
      <c r="BL26" s="4"/>
      <c r="BM26" s="4"/>
      <c r="BN26" s="4"/>
      <c r="BO26" s="4"/>
      <c r="BP26" s="4"/>
      <c r="BQ26" s="4"/>
      <c r="BR26" s="4"/>
      <c r="BS26" s="4"/>
      <c r="BT26" s="4"/>
      <c r="BU26" s="4"/>
      <c r="BV26" s="4"/>
      <c r="BW26" s="4"/>
      <c r="BX26" s="4"/>
      <c r="BY26" s="4"/>
    </row>
    <row r="27" ht="19.5" customHeight="1">
      <c r="A27" s="4"/>
      <c r="B27" s="290"/>
      <c r="C27" s="106"/>
      <c r="D27" s="106"/>
      <c r="E27" s="289"/>
      <c r="F27" s="100"/>
      <c r="G27" s="289"/>
      <c r="H27" s="100"/>
      <c r="I27" s="289"/>
      <c r="J27" s="100"/>
      <c r="K27" s="289"/>
      <c r="L27" s="100"/>
      <c r="M27" s="289"/>
      <c r="N27" s="100"/>
      <c r="O27" s="289"/>
      <c r="P27" s="100"/>
      <c r="Q27" s="289"/>
      <c r="R27" s="100"/>
      <c r="S27" s="289"/>
      <c r="T27" s="100"/>
      <c r="U27" s="288"/>
      <c r="V27" s="107"/>
      <c r="W27" s="288"/>
      <c r="X27" s="106"/>
      <c r="Y27" s="106"/>
      <c r="Z27" s="206"/>
      <c r="AA27" s="274"/>
      <c r="AB27" s="102"/>
      <c r="AC27" s="275"/>
      <c r="AD27" s="276"/>
      <c r="AE27" s="102"/>
      <c r="AF27" s="102"/>
      <c r="AG27" s="102"/>
      <c r="AH27" s="102"/>
      <c r="AI27" s="102"/>
      <c r="AJ27" s="102"/>
      <c r="AK27" s="103"/>
      <c r="AL27" s="277" t="str">
        <f t="shared" si="2"/>
        <v/>
      </c>
      <c r="AM27" s="99"/>
      <c r="AN27" s="99"/>
      <c r="AO27" s="99"/>
      <c r="AP27" s="100"/>
      <c r="AQ27" s="278"/>
      <c r="AR27" s="99"/>
      <c r="AS27" s="99"/>
      <c r="AT27" s="226"/>
      <c r="AU27" s="159"/>
      <c r="AV27" s="159"/>
      <c r="AW27" s="4"/>
      <c r="AX27" s="4"/>
      <c r="AY27" s="4"/>
      <c r="AZ27" s="4" t="s">
        <v>121</v>
      </c>
      <c r="BA27" s="4">
        <v>6160.0</v>
      </c>
      <c r="BB27" s="152">
        <f t="shared" si="1"/>
        <v>7260</v>
      </c>
      <c r="BC27" s="4"/>
      <c r="BD27" s="4"/>
      <c r="BE27" s="4"/>
      <c r="BF27" s="4"/>
      <c r="BG27" s="4"/>
      <c r="BH27" s="4"/>
      <c r="BI27" s="4"/>
      <c r="BJ27" s="4"/>
      <c r="BK27" s="4"/>
      <c r="BL27" s="4"/>
      <c r="BM27" s="4"/>
      <c r="BN27" s="4"/>
      <c r="BO27" s="4"/>
      <c r="BP27" s="4"/>
      <c r="BQ27" s="4"/>
      <c r="BR27" s="4"/>
      <c r="BS27" s="4"/>
      <c r="BT27" s="4"/>
      <c r="BU27" s="4"/>
      <c r="BV27" s="4"/>
      <c r="BW27" s="4"/>
      <c r="BX27" s="4"/>
      <c r="BY27" s="4"/>
    </row>
    <row r="28" ht="19.5" customHeight="1">
      <c r="A28" s="4"/>
      <c r="B28" s="286"/>
      <c r="C28" s="10"/>
      <c r="D28" s="10"/>
      <c r="E28" s="289"/>
      <c r="F28" s="100"/>
      <c r="G28" s="289"/>
      <c r="H28" s="100"/>
      <c r="I28" s="289"/>
      <c r="J28" s="100"/>
      <c r="K28" s="289"/>
      <c r="L28" s="100"/>
      <c r="M28" s="289"/>
      <c r="N28" s="100"/>
      <c r="O28" s="289"/>
      <c r="P28" s="100"/>
      <c r="Q28" s="289"/>
      <c r="R28" s="100"/>
      <c r="S28" s="289"/>
      <c r="T28" s="100"/>
      <c r="U28" s="285"/>
      <c r="V28" s="20"/>
      <c r="W28" s="288"/>
      <c r="X28" s="106"/>
      <c r="Y28" s="106"/>
      <c r="Z28" s="206"/>
      <c r="AA28" s="274"/>
      <c r="AB28" s="102"/>
      <c r="AC28" s="275"/>
      <c r="AD28" s="276"/>
      <c r="AE28" s="102"/>
      <c r="AF28" s="102"/>
      <c r="AG28" s="102"/>
      <c r="AH28" s="102"/>
      <c r="AI28" s="102"/>
      <c r="AJ28" s="102"/>
      <c r="AK28" s="103"/>
      <c r="AL28" s="277" t="str">
        <f t="shared" si="2"/>
        <v/>
      </c>
      <c r="AM28" s="99"/>
      <c r="AN28" s="99"/>
      <c r="AO28" s="99"/>
      <c r="AP28" s="100"/>
      <c r="AQ28" s="278"/>
      <c r="AR28" s="99"/>
      <c r="AS28" s="99"/>
      <c r="AT28" s="226"/>
      <c r="AU28" s="159"/>
      <c r="AV28" s="159"/>
      <c r="AW28" s="4"/>
      <c r="AX28" s="4"/>
      <c r="AY28" s="4"/>
      <c r="AZ28" s="4" t="s">
        <v>122</v>
      </c>
      <c r="BA28" s="4">
        <v>3740.0</v>
      </c>
      <c r="BB28" s="152">
        <f t="shared" si="1"/>
        <v>4840</v>
      </c>
      <c r="BC28" s="4"/>
      <c r="BD28" s="4"/>
      <c r="BE28" s="4"/>
      <c r="BF28" s="4"/>
      <c r="BG28" s="4"/>
      <c r="BH28" s="4"/>
      <c r="BI28" s="4"/>
      <c r="BJ28" s="4"/>
      <c r="BK28" s="4"/>
      <c r="BL28" s="4"/>
      <c r="BM28" s="4"/>
      <c r="BN28" s="4"/>
      <c r="BO28" s="4"/>
      <c r="BP28" s="4"/>
      <c r="BQ28" s="4"/>
      <c r="BR28" s="4"/>
      <c r="BS28" s="4"/>
      <c r="BT28" s="4"/>
      <c r="BU28" s="4"/>
      <c r="BV28" s="4"/>
      <c r="BW28" s="4"/>
      <c r="BX28" s="4"/>
      <c r="BY28" s="4"/>
    </row>
    <row r="29" ht="19.5" customHeight="1">
      <c r="A29" s="4"/>
      <c r="B29" s="286"/>
      <c r="C29" s="10"/>
      <c r="D29" s="10"/>
      <c r="E29" s="289"/>
      <c r="F29" s="100"/>
      <c r="G29" s="289"/>
      <c r="H29" s="100"/>
      <c r="I29" s="289"/>
      <c r="J29" s="100"/>
      <c r="K29" s="289"/>
      <c r="L29" s="100"/>
      <c r="M29" s="289"/>
      <c r="N29" s="100"/>
      <c r="O29" s="289"/>
      <c r="P29" s="100"/>
      <c r="Q29" s="289"/>
      <c r="R29" s="100"/>
      <c r="S29" s="289"/>
      <c r="T29" s="100"/>
      <c r="U29" s="288"/>
      <c r="V29" s="107"/>
      <c r="W29" s="288"/>
      <c r="X29" s="106"/>
      <c r="Y29" s="106"/>
      <c r="Z29" s="206"/>
      <c r="AA29" s="274"/>
      <c r="AB29" s="102"/>
      <c r="AC29" s="275"/>
      <c r="AD29" s="276"/>
      <c r="AE29" s="102"/>
      <c r="AF29" s="102"/>
      <c r="AG29" s="102"/>
      <c r="AH29" s="102"/>
      <c r="AI29" s="102"/>
      <c r="AJ29" s="102"/>
      <c r="AK29" s="103"/>
      <c r="AL29" s="277" t="str">
        <f t="shared" si="2"/>
        <v/>
      </c>
      <c r="AM29" s="99"/>
      <c r="AN29" s="99"/>
      <c r="AO29" s="99"/>
      <c r="AP29" s="100"/>
      <c r="AQ29" s="278"/>
      <c r="AR29" s="99"/>
      <c r="AS29" s="99"/>
      <c r="AT29" s="226"/>
      <c r="AU29" s="159"/>
      <c r="AV29" s="159"/>
      <c r="AW29" s="4"/>
      <c r="AX29" s="4"/>
      <c r="AY29" s="4"/>
      <c r="AZ29" s="4" t="s">
        <v>123</v>
      </c>
      <c r="BA29" s="4">
        <v>3190.0</v>
      </c>
      <c r="BB29" s="152">
        <f t="shared" si="1"/>
        <v>4290</v>
      </c>
      <c r="BC29" s="4"/>
      <c r="BD29" s="4"/>
      <c r="BE29" s="4"/>
      <c r="BF29" s="4"/>
      <c r="BG29" s="4"/>
      <c r="BH29" s="4"/>
      <c r="BI29" s="4"/>
      <c r="BJ29" s="4"/>
      <c r="BK29" s="4"/>
      <c r="BL29" s="4"/>
      <c r="BM29" s="4"/>
      <c r="BN29" s="4"/>
      <c r="BO29" s="4"/>
      <c r="BP29" s="4"/>
      <c r="BQ29" s="4"/>
      <c r="BR29" s="4"/>
      <c r="BS29" s="4"/>
      <c r="BT29" s="4"/>
      <c r="BU29" s="4"/>
      <c r="BV29" s="4"/>
      <c r="BW29" s="4"/>
      <c r="BX29" s="4"/>
      <c r="BY29" s="4"/>
    </row>
    <row r="30" ht="19.5" customHeight="1">
      <c r="A30" s="4"/>
      <c r="B30" s="286"/>
      <c r="C30" s="10"/>
      <c r="D30" s="10"/>
      <c r="E30" s="289"/>
      <c r="F30" s="100"/>
      <c r="G30" s="289"/>
      <c r="H30" s="100"/>
      <c r="I30" s="289"/>
      <c r="J30" s="100"/>
      <c r="K30" s="289"/>
      <c r="L30" s="100"/>
      <c r="M30" s="289"/>
      <c r="N30" s="100"/>
      <c r="O30" s="289"/>
      <c r="P30" s="100"/>
      <c r="Q30" s="289"/>
      <c r="R30" s="100"/>
      <c r="S30" s="289"/>
      <c r="T30" s="100"/>
      <c r="U30" s="285"/>
      <c r="V30" s="20"/>
      <c r="W30" s="288"/>
      <c r="X30" s="106"/>
      <c r="Y30" s="106"/>
      <c r="Z30" s="206"/>
      <c r="AA30" s="274"/>
      <c r="AB30" s="102"/>
      <c r="AC30" s="275"/>
      <c r="AD30" s="276"/>
      <c r="AE30" s="102"/>
      <c r="AF30" s="102"/>
      <c r="AG30" s="102"/>
      <c r="AH30" s="102"/>
      <c r="AI30" s="102"/>
      <c r="AJ30" s="102"/>
      <c r="AK30" s="103"/>
      <c r="AL30" s="277" t="str">
        <f t="shared" si="2"/>
        <v/>
      </c>
      <c r="AM30" s="99"/>
      <c r="AN30" s="99"/>
      <c r="AO30" s="99"/>
      <c r="AP30" s="100"/>
      <c r="AQ30" s="278"/>
      <c r="AR30" s="99"/>
      <c r="AS30" s="99"/>
      <c r="AT30" s="226"/>
      <c r="AU30" s="159"/>
      <c r="AV30" s="159"/>
      <c r="AW30" s="4"/>
      <c r="AX30" s="4"/>
      <c r="AY30" s="4"/>
      <c r="AZ30" s="4" t="s">
        <v>124</v>
      </c>
      <c r="BA30" s="4">
        <v>2640.0</v>
      </c>
      <c r="BB30" s="152">
        <f t="shared" si="1"/>
        <v>3740</v>
      </c>
      <c r="BC30" s="4"/>
      <c r="BD30" s="4"/>
      <c r="BE30" s="4"/>
      <c r="BF30" s="4"/>
      <c r="BG30" s="4"/>
      <c r="BH30" s="4"/>
      <c r="BI30" s="4"/>
      <c r="BJ30" s="4"/>
      <c r="BK30" s="4"/>
      <c r="BL30" s="4"/>
      <c r="BM30" s="4"/>
      <c r="BN30" s="4"/>
      <c r="BO30" s="4"/>
      <c r="BP30" s="4"/>
      <c r="BQ30" s="4"/>
      <c r="BR30" s="4"/>
      <c r="BS30" s="4"/>
      <c r="BT30" s="4"/>
      <c r="BU30" s="4"/>
      <c r="BV30" s="4"/>
      <c r="BW30" s="4"/>
      <c r="BX30" s="4"/>
      <c r="BY30" s="4"/>
    </row>
    <row r="31" ht="19.5" customHeight="1">
      <c r="A31" s="4"/>
      <c r="B31" s="286"/>
      <c r="C31" s="10"/>
      <c r="D31" s="10"/>
      <c r="E31" s="289"/>
      <c r="F31" s="100"/>
      <c r="G31" s="289"/>
      <c r="H31" s="100"/>
      <c r="I31" s="289"/>
      <c r="J31" s="100"/>
      <c r="K31" s="289"/>
      <c r="L31" s="100"/>
      <c r="M31" s="289"/>
      <c r="N31" s="100"/>
      <c r="O31" s="289"/>
      <c r="P31" s="100"/>
      <c r="Q31" s="289"/>
      <c r="R31" s="100"/>
      <c r="S31" s="289"/>
      <c r="T31" s="100"/>
      <c r="U31" s="288"/>
      <c r="V31" s="107"/>
      <c r="W31" s="288"/>
      <c r="X31" s="106"/>
      <c r="Y31" s="106"/>
      <c r="Z31" s="206"/>
      <c r="AA31" s="274"/>
      <c r="AB31" s="102"/>
      <c r="AC31" s="275"/>
      <c r="AD31" s="276"/>
      <c r="AE31" s="102"/>
      <c r="AF31" s="102"/>
      <c r="AG31" s="102"/>
      <c r="AH31" s="102"/>
      <c r="AI31" s="102"/>
      <c r="AJ31" s="102"/>
      <c r="AK31" s="103"/>
      <c r="AL31" s="277" t="str">
        <f t="shared" si="2"/>
        <v/>
      </c>
      <c r="AM31" s="99"/>
      <c r="AN31" s="99"/>
      <c r="AO31" s="99"/>
      <c r="AP31" s="100"/>
      <c r="AQ31" s="278"/>
      <c r="AR31" s="99"/>
      <c r="AS31" s="99"/>
      <c r="AT31" s="226"/>
      <c r="AU31" s="159"/>
      <c r="AV31" s="159"/>
      <c r="AW31" s="4"/>
      <c r="AX31" s="4"/>
      <c r="AY31" s="4"/>
      <c r="AZ31" s="4" t="s">
        <v>125</v>
      </c>
      <c r="BA31" s="4">
        <v>27280.0</v>
      </c>
      <c r="BB31" s="152">
        <f t="shared" ref="BB31:BB32" si="4">BA31+4400</f>
        <v>31680</v>
      </c>
      <c r="BC31" s="4"/>
      <c r="BD31" s="4"/>
      <c r="BE31" s="4"/>
      <c r="BF31" s="4"/>
      <c r="BG31" s="4"/>
      <c r="BH31" s="4"/>
      <c r="BI31" s="4"/>
      <c r="BJ31" s="4"/>
      <c r="BK31" s="4"/>
      <c r="BL31" s="4"/>
      <c r="BM31" s="4"/>
      <c r="BN31" s="4"/>
      <c r="BO31" s="4"/>
      <c r="BP31" s="4"/>
      <c r="BQ31" s="4"/>
      <c r="BR31" s="4"/>
      <c r="BS31" s="4"/>
      <c r="BT31" s="4"/>
      <c r="BU31" s="4"/>
      <c r="BV31" s="4"/>
      <c r="BW31" s="4"/>
      <c r="BX31" s="4"/>
      <c r="BY31" s="4"/>
    </row>
    <row r="32" ht="19.5" customHeight="1">
      <c r="A32" s="4"/>
      <c r="B32" s="286"/>
      <c r="C32" s="10"/>
      <c r="D32" s="10"/>
      <c r="E32" s="289"/>
      <c r="F32" s="100"/>
      <c r="G32" s="289"/>
      <c r="H32" s="100"/>
      <c r="I32" s="289"/>
      <c r="J32" s="100"/>
      <c r="K32" s="289"/>
      <c r="L32" s="100"/>
      <c r="M32" s="289"/>
      <c r="N32" s="100"/>
      <c r="O32" s="289"/>
      <c r="P32" s="100"/>
      <c r="Q32" s="289"/>
      <c r="R32" s="100"/>
      <c r="S32" s="289"/>
      <c r="T32" s="100"/>
      <c r="U32" s="288"/>
      <c r="V32" s="107"/>
      <c r="W32" s="288"/>
      <c r="X32" s="106"/>
      <c r="Y32" s="106"/>
      <c r="Z32" s="206"/>
      <c r="AA32" s="274"/>
      <c r="AB32" s="102"/>
      <c r="AC32" s="275"/>
      <c r="AD32" s="276"/>
      <c r="AE32" s="102"/>
      <c r="AF32" s="102"/>
      <c r="AG32" s="102"/>
      <c r="AH32" s="102"/>
      <c r="AI32" s="102"/>
      <c r="AJ32" s="102"/>
      <c r="AK32" s="103"/>
      <c r="AL32" s="277" t="str">
        <f t="shared" si="2"/>
        <v/>
      </c>
      <c r="AM32" s="99"/>
      <c r="AN32" s="99"/>
      <c r="AO32" s="99"/>
      <c r="AP32" s="100"/>
      <c r="AQ32" s="278"/>
      <c r="AR32" s="99"/>
      <c r="AS32" s="99"/>
      <c r="AT32" s="226"/>
      <c r="AU32" s="159"/>
      <c r="AV32" s="159"/>
      <c r="AW32" s="4"/>
      <c r="AX32" s="4"/>
      <c r="AY32" s="4"/>
      <c r="AZ32" s="4" t="s">
        <v>126</v>
      </c>
      <c r="BA32" s="4">
        <v>27280.0</v>
      </c>
      <c r="BB32" s="152">
        <f t="shared" si="4"/>
        <v>31680</v>
      </c>
      <c r="BC32" s="4"/>
      <c r="BD32" s="4"/>
      <c r="BE32" s="4"/>
      <c r="BF32" s="4"/>
      <c r="BG32" s="4"/>
      <c r="BH32" s="4"/>
      <c r="BI32" s="4"/>
      <c r="BJ32" s="4"/>
      <c r="BK32" s="4"/>
      <c r="BL32" s="4"/>
      <c r="BM32" s="4"/>
      <c r="BN32" s="4"/>
      <c r="BO32" s="4"/>
      <c r="BP32" s="4"/>
      <c r="BQ32" s="4"/>
      <c r="BR32" s="4"/>
      <c r="BS32" s="4"/>
      <c r="BT32" s="4"/>
      <c r="BU32" s="4"/>
      <c r="BV32" s="4"/>
      <c r="BW32" s="4"/>
      <c r="BX32" s="4"/>
      <c r="BY32" s="4"/>
    </row>
    <row r="33" ht="19.5" customHeight="1">
      <c r="A33" s="4"/>
      <c r="B33" s="286"/>
      <c r="C33" s="10"/>
      <c r="D33" s="10"/>
      <c r="E33" s="289"/>
      <c r="F33" s="100"/>
      <c r="G33" s="289"/>
      <c r="H33" s="100"/>
      <c r="I33" s="289"/>
      <c r="J33" s="100"/>
      <c r="K33" s="289"/>
      <c r="L33" s="100"/>
      <c r="M33" s="289"/>
      <c r="N33" s="100"/>
      <c r="O33" s="289"/>
      <c r="P33" s="100"/>
      <c r="Q33" s="289"/>
      <c r="R33" s="100"/>
      <c r="S33" s="289"/>
      <c r="T33" s="100"/>
      <c r="U33" s="288"/>
      <c r="V33" s="107"/>
      <c r="W33" s="288"/>
      <c r="X33" s="106"/>
      <c r="Y33" s="106"/>
      <c r="Z33" s="206"/>
      <c r="AA33" s="274"/>
      <c r="AB33" s="102"/>
      <c r="AC33" s="275"/>
      <c r="AD33" s="276"/>
      <c r="AE33" s="102"/>
      <c r="AF33" s="102"/>
      <c r="AG33" s="102"/>
      <c r="AH33" s="102"/>
      <c r="AI33" s="102"/>
      <c r="AJ33" s="102"/>
      <c r="AK33" s="103"/>
      <c r="AL33" s="277" t="str">
        <f t="shared" si="2"/>
        <v/>
      </c>
      <c r="AM33" s="99"/>
      <c r="AN33" s="99"/>
      <c r="AO33" s="99"/>
      <c r="AP33" s="100"/>
      <c r="AQ33" s="278"/>
      <c r="AR33" s="99"/>
      <c r="AS33" s="99"/>
      <c r="AT33" s="226"/>
      <c r="AU33" s="159"/>
      <c r="AV33" s="159"/>
      <c r="AW33" s="4"/>
      <c r="AX33" s="4"/>
      <c r="AY33" s="4"/>
      <c r="AZ33" s="4"/>
      <c r="BA33" s="4"/>
      <c r="BB33" s="152"/>
      <c r="BC33" s="4"/>
      <c r="BD33" s="4"/>
      <c r="BE33" s="4"/>
      <c r="BF33" s="4"/>
      <c r="BG33" s="4"/>
      <c r="BH33" s="4"/>
      <c r="BI33" s="4"/>
      <c r="BJ33" s="4"/>
      <c r="BK33" s="4"/>
      <c r="BL33" s="4"/>
      <c r="BM33" s="4"/>
      <c r="BN33" s="4"/>
      <c r="BO33" s="4"/>
      <c r="BP33" s="4"/>
      <c r="BQ33" s="4"/>
      <c r="BR33" s="4"/>
      <c r="BS33" s="4"/>
      <c r="BT33" s="4"/>
      <c r="BU33" s="4"/>
      <c r="BV33" s="4"/>
      <c r="BW33" s="4"/>
      <c r="BX33" s="4"/>
      <c r="BY33" s="4"/>
    </row>
    <row r="34" ht="19.5" customHeight="1">
      <c r="A34" s="4"/>
      <c r="B34" s="286"/>
      <c r="C34" s="10"/>
      <c r="D34" s="10"/>
      <c r="E34" s="289"/>
      <c r="F34" s="100"/>
      <c r="G34" s="289"/>
      <c r="H34" s="100"/>
      <c r="I34" s="289"/>
      <c r="J34" s="100"/>
      <c r="K34" s="289"/>
      <c r="L34" s="100"/>
      <c r="M34" s="289"/>
      <c r="N34" s="100"/>
      <c r="O34" s="289"/>
      <c r="P34" s="100"/>
      <c r="Q34" s="289"/>
      <c r="R34" s="100"/>
      <c r="S34" s="289"/>
      <c r="T34" s="100"/>
      <c r="U34" s="288"/>
      <c r="V34" s="107"/>
      <c r="W34" s="288"/>
      <c r="X34" s="106"/>
      <c r="Y34" s="106"/>
      <c r="Z34" s="206"/>
      <c r="AA34" s="274"/>
      <c r="AB34" s="102"/>
      <c r="AC34" s="275"/>
      <c r="AD34" s="276"/>
      <c r="AE34" s="102"/>
      <c r="AF34" s="102"/>
      <c r="AG34" s="102"/>
      <c r="AH34" s="102"/>
      <c r="AI34" s="102"/>
      <c r="AJ34" s="102"/>
      <c r="AK34" s="103"/>
      <c r="AL34" s="277" t="str">
        <f t="shared" si="2"/>
        <v/>
      </c>
      <c r="AM34" s="99"/>
      <c r="AN34" s="99"/>
      <c r="AO34" s="99"/>
      <c r="AP34" s="100"/>
      <c r="AQ34" s="278"/>
      <c r="AR34" s="99"/>
      <c r="AS34" s="99"/>
      <c r="AT34" s="226"/>
      <c r="AU34" s="159"/>
      <c r="AV34" s="159"/>
      <c r="AW34" s="4"/>
      <c r="AX34" s="4"/>
      <c r="AY34" s="4"/>
      <c r="AZ34" s="4" t="s">
        <v>127</v>
      </c>
      <c r="BA34" s="4">
        <v>200.0</v>
      </c>
      <c r="BB34" s="152">
        <v>200.0</v>
      </c>
      <c r="BC34" s="4"/>
      <c r="BD34" s="4"/>
      <c r="BE34" s="4"/>
      <c r="BF34" s="4"/>
      <c r="BG34" s="4"/>
      <c r="BH34" s="4"/>
      <c r="BI34" s="4"/>
      <c r="BJ34" s="4"/>
      <c r="BK34" s="4"/>
      <c r="BL34" s="4"/>
      <c r="BM34" s="4"/>
      <c r="BN34" s="4"/>
      <c r="BO34" s="4"/>
      <c r="BP34" s="4"/>
      <c r="BQ34" s="4"/>
      <c r="BR34" s="4"/>
      <c r="BS34" s="4"/>
      <c r="BT34" s="4"/>
      <c r="BU34" s="4"/>
      <c r="BV34" s="4"/>
      <c r="BW34" s="4"/>
      <c r="BX34" s="4"/>
      <c r="BY34" s="4"/>
    </row>
    <row r="35" ht="19.5" customHeight="1">
      <c r="A35" s="4"/>
      <c r="B35" s="286"/>
      <c r="C35" s="10"/>
      <c r="D35" s="10"/>
      <c r="E35" s="289"/>
      <c r="F35" s="100"/>
      <c r="G35" s="289"/>
      <c r="H35" s="100"/>
      <c r="I35" s="289"/>
      <c r="J35" s="100"/>
      <c r="K35" s="289"/>
      <c r="L35" s="100"/>
      <c r="M35" s="289"/>
      <c r="N35" s="100"/>
      <c r="O35" s="289"/>
      <c r="P35" s="100"/>
      <c r="Q35" s="289"/>
      <c r="R35" s="100"/>
      <c r="S35" s="289"/>
      <c r="T35" s="100"/>
      <c r="U35" s="288"/>
      <c r="V35" s="107"/>
      <c r="W35" s="288"/>
      <c r="X35" s="106"/>
      <c r="Y35" s="106"/>
      <c r="Z35" s="206"/>
      <c r="AA35" s="274"/>
      <c r="AB35" s="102"/>
      <c r="AC35" s="275"/>
      <c r="AD35" s="276"/>
      <c r="AE35" s="102"/>
      <c r="AF35" s="102"/>
      <c r="AG35" s="102"/>
      <c r="AH35" s="102"/>
      <c r="AI35" s="102"/>
      <c r="AJ35" s="102"/>
      <c r="AK35" s="103"/>
      <c r="AL35" s="277" t="str">
        <f t="shared" si="2"/>
        <v/>
      </c>
      <c r="AM35" s="99"/>
      <c r="AN35" s="99"/>
      <c r="AO35" s="99"/>
      <c r="AP35" s="100"/>
      <c r="AQ35" s="278"/>
      <c r="AR35" s="99"/>
      <c r="AS35" s="99"/>
      <c r="AT35" s="226"/>
      <c r="AU35" s="159"/>
      <c r="AV35" s="159"/>
      <c r="AW35" s="4"/>
      <c r="AX35" s="4"/>
      <c r="AY35" s="4"/>
      <c r="AZ35" s="4"/>
      <c r="BA35" s="152"/>
      <c r="BB35" s="4"/>
      <c r="BC35" s="4"/>
      <c r="BD35" s="4"/>
      <c r="BE35" s="4"/>
      <c r="BF35" s="4"/>
      <c r="BG35" s="4"/>
      <c r="BH35" s="4"/>
      <c r="BI35" s="4"/>
      <c r="BJ35" s="4"/>
      <c r="BK35" s="4"/>
      <c r="BL35" s="4"/>
      <c r="BM35" s="4"/>
      <c r="BN35" s="4"/>
      <c r="BO35" s="4"/>
      <c r="BP35" s="4"/>
      <c r="BQ35" s="4"/>
      <c r="BR35" s="4"/>
      <c r="BS35" s="4"/>
      <c r="BT35" s="4"/>
      <c r="BU35" s="4"/>
      <c r="BV35" s="4"/>
      <c r="BW35" s="4"/>
      <c r="BX35" s="4"/>
      <c r="BY35" s="4"/>
    </row>
    <row r="36" ht="19.5" customHeight="1">
      <c r="A36" s="4"/>
      <c r="B36" s="169" t="s">
        <v>128</v>
      </c>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1"/>
      <c r="AU36" s="159"/>
      <c r="AV36" s="159"/>
      <c r="AW36" s="4"/>
      <c r="AX36" s="4"/>
      <c r="AY36" s="4"/>
      <c r="AZ36" s="4"/>
      <c r="BA36" s="152"/>
      <c r="BB36" s="4"/>
      <c r="BC36" s="4"/>
      <c r="BD36" s="4"/>
      <c r="BE36" s="4"/>
      <c r="BF36" s="4"/>
      <c r="BG36" s="4"/>
      <c r="BH36" s="4"/>
      <c r="BI36" s="4"/>
      <c r="BJ36" s="4"/>
      <c r="BK36" s="4"/>
      <c r="BL36" s="4"/>
      <c r="BM36" s="4"/>
      <c r="BN36" s="4"/>
      <c r="BO36" s="4"/>
      <c r="BP36" s="4"/>
      <c r="BQ36" s="4"/>
      <c r="BR36" s="4"/>
      <c r="BS36" s="4"/>
      <c r="BT36" s="4"/>
      <c r="BU36" s="4"/>
      <c r="BV36" s="4"/>
      <c r="BW36" s="4"/>
      <c r="BX36" s="4"/>
      <c r="BY36" s="4"/>
    </row>
    <row r="37" ht="19.5" customHeight="1">
      <c r="A37" s="4"/>
      <c r="B37" s="291"/>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292"/>
      <c r="AU37" s="159"/>
      <c r="AV37" s="159"/>
      <c r="AW37" s="4"/>
      <c r="AX37" s="4"/>
      <c r="AY37" s="4"/>
      <c r="AZ37" s="4"/>
      <c r="BA37" s="152"/>
      <c r="BB37" s="293"/>
      <c r="BC37" s="131"/>
      <c r="BD37" s="131"/>
      <c r="BE37" s="131"/>
      <c r="BF37" s="131"/>
      <c r="BG37" s="132"/>
      <c r="BH37" s="4"/>
      <c r="BI37" s="4"/>
      <c r="BJ37" s="4"/>
      <c r="BK37" s="4"/>
      <c r="BL37" s="4"/>
      <c r="BM37" s="4"/>
      <c r="BN37" s="4"/>
      <c r="BO37" s="4"/>
      <c r="BP37" s="4"/>
      <c r="BQ37" s="4"/>
      <c r="BR37" s="4"/>
      <c r="BS37" s="4"/>
      <c r="BT37" s="4"/>
      <c r="BU37" s="4"/>
      <c r="BV37" s="4"/>
      <c r="BW37" s="4"/>
      <c r="BX37" s="4"/>
      <c r="BY37" s="4"/>
    </row>
    <row r="38" ht="19.5" customHeight="1">
      <c r="A38" s="4"/>
      <c r="B38" s="291"/>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292"/>
      <c r="AU38" s="159"/>
      <c r="AV38" s="159"/>
      <c r="AW38" s="4"/>
      <c r="AX38" s="4"/>
      <c r="AY38" s="4"/>
      <c r="AZ38" s="4"/>
      <c r="BA38" s="152"/>
      <c r="BB38" s="294"/>
      <c r="BC38" s="294"/>
      <c r="BD38" s="294"/>
      <c r="BE38" s="294"/>
      <c r="BF38" s="294"/>
      <c r="BG38" s="294"/>
      <c r="BH38" s="4"/>
      <c r="BI38" s="4"/>
      <c r="BJ38" s="4"/>
      <c r="BK38" s="4"/>
      <c r="BL38" s="4"/>
      <c r="BM38" s="4"/>
      <c r="BN38" s="4"/>
      <c r="BO38" s="4"/>
      <c r="BP38" s="4"/>
      <c r="BQ38" s="4"/>
      <c r="BR38" s="4"/>
      <c r="BS38" s="4"/>
      <c r="BT38" s="4"/>
      <c r="BU38" s="4"/>
      <c r="BV38" s="4"/>
      <c r="BW38" s="4"/>
      <c r="BX38" s="4"/>
      <c r="BY38" s="4"/>
    </row>
    <row r="39" ht="19.5" customHeight="1">
      <c r="A39" s="4"/>
      <c r="B39" s="29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292"/>
      <c r="AU39" s="159"/>
      <c r="AV39" s="159"/>
      <c r="AW39" s="4"/>
      <c r="AX39" s="4"/>
      <c r="AY39" s="4"/>
      <c r="AZ39" s="4"/>
      <c r="BA39" s="152"/>
      <c r="BB39" s="294"/>
      <c r="BC39" s="294"/>
      <c r="BD39" s="294"/>
      <c r="BE39" s="294"/>
      <c r="BF39" s="294"/>
      <c r="BG39" s="294"/>
      <c r="BH39" s="4"/>
      <c r="BI39" s="4"/>
      <c r="BJ39" s="4"/>
      <c r="BK39" s="4"/>
      <c r="BL39" s="4"/>
      <c r="BM39" s="4"/>
      <c r="BN39" s="4"/>
      <c r="BO39" s="4"/>
      <c r="BP39" s="4"/>
      <c r="BQ39" s="4"/>
      <c r="BR39" s="4"/>
      <c r="BS39" s="4"/>
      <c r="BT39" s="4"/>
      <c r="BU39" s="4"/>
      <c r="BV39" s="4"/>
      <c r="BW39" s="4"/>
      <c r="BX39" s="4"/>
      <c r="BY39" s="4"/>
    </row>
    <row r="40" ht="19.5" customHeight="1">
      <c r="A40" s="4"/>
      <c r="B40" s="291"/>
      <c r="C40" s="4"/>
      <c r="D40" s="4"/>
      <c r="E40" s="4"/>
      <c r="F40" s="4"/>
      <c r="G40" s="4"/>
      <c r="H40" s="4"/>
      <c r="I40" s="4"/>
      <c r="J40" s="4"/>
      <c r="K40" s="4"/>
      <c r="L40" s="4"/>
      <c r="M40" s="4"/>
      <c r="N40" s="4"/>
      <c r="O40" s="4"/>
      <c r="P40" s="4"/>
      <c r="Q40" s="4"/>
      <c r="R40" s="4"/>
      <c r="S40" s="4"/>
      <c r="T40" s="4"/>
      <c r="U40" s="4"/>
      <c r="V40" s="4"/>
      <c r="W40" s="4"/>
      <c r="X40" s="4"/>
      <c r="Y40" s="4"/>
      <c r="Z40" s="4"/>
      <c r="AA40" s="295"/>
      <c r="AB40" s="295"/>
      <c r="AC40" s="295"/>
      <c r="AD40" s="296"/>
      <c r="AE40" s="296"/>
      <c r="AF40" s="296"/>
      <c r="AG40" s="296"/>
      <c r="AH40" s="296"/>
      <c r="AI40" s="296"/>
      <c r="AJ40" s="296"/>
      <c r="AK40" s="296"/>
      <c r="AL40" s="297"/>
      <c r="AM40" s="297"/>
      <c r="AN40" s="297"/>
      <c r="AO40" s="297"/>
      <c r="AP40" s="297"/>
      <c r="AQ40" s="296"/>
      <c r="AR40" s="296"/>
      <c r="AS40" s="296"/>
      <c r="AT40" s="298"/>
      <c r="AU40" s="299"/>
      <c r="AV40" s="159"/>
      <c r="AW40" s="4"/>
      <c r="AX40" s="4"/>
      <c r="AY40" s="4"/>
      <c r="AZ40" s="4"/>
      <c r="BA40" s="152"/>
      <c r="BB40" s="300"/>
      <c r="BF40" s="301"/>
      <c r="BH40" s="4"/>
      <c r="BI40" s="4"/>
      <c r="BJ40" s="4"/>
      <c r="BK40" s="4"/>
      <c r="BL40" s="4"/>
      <c r="BM40" s="4"/>
      <c r="BN40" s="4"/>
      <c r="BO40" s="4"/>
      <c r="BP40" s="4"/>
      <c r="BQ40" s="4"/>
      <c r="BR40" s="4"/>
      <c r="BS40" s="4"/>
      <c r="BT40" s="4"/>
      <c r="BU40" s="4"/>
      <c r="BV40" s="4"/>
      <c r="BW40" s="4"/>
      <c r="BX40" s="4"/>
      <c r="BY40" s="4"/>
    </row>
    <row r="41" ht="19.5" customHeight="1">
      <c r="A41" s="4"/>
      <c r="B41" s="291"/>
      <c r="C41" s="4"/>
      <c r="D41" s="4"/>
      <c r="E41" s="4"/>
      <c r="F41" s="4"/>
      <c r="G41" s="4"/>
      <c r="H41" s="4"/>
      <c r="I41" s="4"/>
      <c r="J41" s="4"/>
      <c r="K41" s="4"/>
      <c r="L41" s="4"/>
      <c r="M41" s="4"/>
      <c r="N41" s="4"/>
      <c r="O41" s="4"/>
      <c r="P41" s="4"/>
      <c r="Q41" s="4"/>
      <c r="R41" s="4"/>
      <c r="S41" s="4"/>
      <c r="T41" s="4"/>
      <c r="U41" s="4"/>
      <c r="V41" s="4"/>
      <c r="W41" s="4"/>
      <c r="X41" s="4"/>
      <c r="Y41" s="4"/>
      <c r="Z41" s="4"/>
      <c r="AA41" s="295"/>
      <c r="AB41" s="295"/>
      <c r="AC41" s="295"/>
      <c r="AD41" s="296"/>
      <c r="AE41" s="296"/>
      <c r="AF41" s="296"/>
      <c r="AG41" s="296"/>
      <c r="AH41" s="296"/>
      <c r="AI41" s="296"/>
      <c r="AJ41" s="296"/>
      <c r="AK41" s="296"/>
      <c r="AL41" s="297"/>
      <c r="AM41" s="297"/>
      <c r="AN41" s="297"/>
      <c r="AO41" s="297"/>
      <c r="AP41" s="297"/>
      <c r="AQ41" s="296"/>
      <c r="AR41" s="296"/>
      <c r="AS41" s="296"/>
      <c r="AT41" s="298"/>
      <c r="AU41" s="299"/>
      <c r="AV41" s="159"/>
      <c r="AW41" s="4"/>
      <c r="AX41" s="4"/>
      <c r="AY41" s="4"/>
      <c r="AZ41" s="4"/>
      <c r="BA41" s="152"/>
      <c r="BB41" s="4"/>
      <c r="BC41" s="4"/>
      <c r="BD41" s="4"/>
      <c r="BE41" s="4"/>
      <c r="BF41" s="4"/>
      <c r="BG41" s="4"/>
      <c r="BH41" s="4"/>
      <c r="BI41" s="4"/>
      <c r="BJ41" s="4"/>
      <c r="BK41" s="4"/>
      <c r="BL41" s="4"/>
      <c r="BM41" s="4"/>
      <c r="BN41" s="4"/>
      <c r="BO41" s="4"/>
      <c r="BP41" s="4"/>
      <c r="BQ41" s="4"/>
      <c r="BR41" s="4"/>
      <c r="BS41" s="4"/>
      <c r="BT41" s="4"/>
      <c r="BU41" s="4"/>
      <c r="BV41" s="4"/>
      <c r="BW41" s="4"/>
      <c r="BX41" s="4"/>
      <c r="BY41" s="4"/>
    </row>
    <row r="42" ht="19.5" customHeight="1">
      <c r="A42" s="4"/>
      <c r="B42" s="302"/>
      <c r="C42" s="303"/>
      <c r="D42" s="303"/>
      <c r="E42" s="303"/>
      <c r="F42" s="304"/>
      <c r="G42" s="304"/>
      <c r="H42" s="304"/>
      <c r="I42" s="304"/>
      <c r="J42" s="304"/>
      <c r="K42" s="303"/>
      <c r="L42" s="303"/>
      <c r="M42" s="303"/>
      <c r="N42" s="303"/>
      <c r="O42" s="303"/>
      <c r="P42" s="303"/>
      <c r="Q42" s="303"/>
      <c r="R42" s="303"/>
      <c r="S42" s="303"/>
      <c r="T42" s="303"/>
      <c r="U42" s="303"/>
      <c r="V42" s="303"/>
      <c r="W42" s="303"/>
      <c r="X42" s="303"/>
      <c r="Y42" s="303"/>
      <c r="Z42" s="303"/>
      <c r="AA42" s="305"/>
      <c r="AB42" s="305"/>
      <c r="AC42" s="305"/>
      <c r="AD42" s="306"/>
      <c r="AE42" s="306"/>
      <c r="AF42" s="306"/>
      <c r="AG42" s="306"/>
      <c r="AH42" s="306"/>
      <c r="AI42" s="306"/>
      <c r="AJ42" s="306"/>
      <c r="AK42" s="306"/>
      <c r="AL42" s="307"/>
      <c r="AM42" s="307"/>
      <c r="AN42" s="307"/>
      <c r="AO42" s="307"/>
      <c r="AP42" s="307"/>
      <c r="AQ42" s="306"/>
      <c r="AR42" s="306"/>
      <c r="AS42" s="306"/>
      <c r="AT42" s="308"/>
      <c r="AU42" s="299"/>
      <c r="AV42" s="159"/>
      <c r="AW42" s="4"/>
      <c r="AX42" s="4"/>
      <c r="AY42" s="4"/>
      <c r="AZ42" s="4"/>
      <c r="BA42" s="152"/>
      <c r="BB42" s="4"/>
      <c r="BC42" s="4"/>
      <c r="BD42" s="4"/>
      <c r="BE42" s="4"/>
      <c r="BF42" s="4"/>
      <c r="BG42" s="4"/>
      <c r="BH42" s="4"/>
      <c r="BI42" s="4"/>
      <c r="BJ42" s="4"/>
      <c r="BK42" s="4"/>
      <c r="BL42" s="4"/>
      <c r="BM42" s="4"/>
      <c r="BN42" s="4"/>
      <c r="BO42" s="4"/>
      <c r="BP42" s="4"/>
      <c r="BQ42" s="4"/>
      <c r="BR42" s="4"/>
      <c r="BS42" s="4"/>
      <c r="BT42" s="4"/>
      <c r="BU42" s="4"/>
      <c r="BV42" s="4"/>
      <c r="BW42" s="4"/>
      <c r="BX42" s="4"/>
      <c r="BY42" s="4"/>
    </row>
    <row r="43" ht="8.25" customHeight="1">
      <c r="A43" s="4"/>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295"/>
      <c r="AB43" s="295"/>
      <c r="AC43" s="295"/>
      <c r="AD43" s="296"/>
      <c r="AE43" s="296"/>
      <c r="AF43" s="296"/>
      <c r="AG43" s="296"/>
      <c r="AH43" s="296"/>
      <c r="AI43" s="296"/>
      <c r="AJ43" s="296"/>
      <c r="AK43" s="296"/>
      <c r="AL43" s="297"/>
      <c r="AM43" s="297"/>
      <c r="AN43" s="297"/>
      <c r="AO43" s="297"/>
      <c r="AP43" s="297"/>
      <c r="AQ43" s="296"/>
      <c r="AR43" s="296"/>
      <c r="AS43" s="296"/>
      <c r="AT43" s="296"/>
      <c r="AU43" s="299"/>
      <c r="AV43" s="159"/>
      <c r="AW43" s="4"/>
      <c r="AX43" s="4"/>
      <c r="AY43" s="4"/>
      <c r="AZ43" s="4"/>
      <c r="BA43" s="152"/>
      <c r="BB43" s="4"/>
      <c r="BC43" s="4"/>
      <c r="BD43" s="4"/>
      <c r="BE43" s="4"/>
      <c r="BF43" s="4"/>
      <c r="BG43" s="4"/>
      <c r="BH43" s="4"/>
      <c r="BI43" s="4"/>
      <c r="BJ43" s="4"/>
      <c r="BK43" s="4"/>
      <c r="BL43" s="4"/>
      <c r="BM43" s="4"/>
      <c r="BN43" s="4"/>
      <c r="BO43" s="4"/>
      <c r="BP43" s="4"/>
      <c r="BQ43" s="4"/>
      <c r="BR43" s="4"/>
      <c r="BS43" s="4"/>
      <c r="BT43" s="4"/>
      <c r="BU43" s="4"/>
      <c r="BV43" s="4"/>
      <c r="BW43" s="4"/>
      <c r="BX43" s="4"/>
      <c r="BY43" s="4"/>
    </row>
    <row r="44" ht="20.25" customHeight="1">
      <c r="A44" s="4"/>
      <c r="B44" s="169" t="s">
        <v>129</v>
      </c>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H44" s="169" t="s">
        <v>130</v>
      </c>
      <c r="AI44" s="170"/>
      <c r="AJ44" s="170"/>
      <c r="AK44" s="170"/>
      <c r="AL44" s="170"/>
      <c r="AM44" s="170"/>
      <c r="AN44" s="170"/>
      <c r="AO44" s="170"/>
      <c r="AP44" s="170"/>
      <c r="AQ44" s="170"/>
      <c r="AR44" s="170"/>
      <c r="AS44" s="170"/>
      <c r="AT44" s="171"/>
      <c r="AU44" s="159"/>
      <c r="AV44" s="4"/>
      <c r="AW44" s="4"/>
      <c r="AX44" s="4"/>
      <c r="AY44" s="4"/>
      <c r="AZ44" s="4"/>
      <c r="BA44" s="152"/>
      <c r="BB44" s="4"/>
      <c r="BC44" s="4"/>
      <c r="BD44" s="4"/>
      <c r="BE44" s="4"/>
      <c r="BF44" s="4"/>
      <c r="BG44" s="4"/>
      <c r="BH44" s="4"/>
      <c r="BI44" s="4"/>
      <c r="BJ44" s="4"/>
      <c r="BK44" s="4"/>
      <c r="BL44" s="4"/>
      <c r="BM44" s="4"/>
      <c r="BN44" s="4"/>
      <c r="BO44" s="4"/>
      <c r="BP44" s="4"/>
      <c r="BQ44" s="4"/>
      <c r="BR44" s="4"/>
      <c r="BS44" s="4"/>
      <c r="BT44" s="4"/>
      <c r="BU44" s="4"/>
      <c r="BV44" s="4"/>
      <c r="BW44" s="4"/>
      <c r="BX44" s="4"/>
      <c r="BY44" s="4"/>
    </row>
    <row r="45" ht="18.75" customHeight="1">
      <c r="A45" s="4"/>
      <c r="B45" s="310" t="s">
        <v>99</v>
      </c>
      <c r="D45" s="218"/>
      <c r="E45" s="285" t="s">
        <v>131</v>
      </c>
      <c r="F45" s="10"/>
      <c r="G45" s="10"/>
      <c r="H45" s="10"/>
      <c r="I45" s="10"/>
      <c r="J45" s="10"/>
      <c r="K45" s="10"/>
      <c r="L45" s="10"/>
      <c r="M45" s="10"/>
      <c r="N45" s="20"/>
      <c r="O45" s="281" t="s">
        <v>132</v>
      </c>
      <c r="P45" s="10"/>
      <c r="Q45" s="10"/>
      <c r="R45" s="10"/>
      <c r="S45" s="10"/>
      <c r="T45" s="10"/>
      <c r="U45" s="10"/>
      <c r="V45" s="10"/>
      <c r="W45" s="20"/>
      <c r="X45" s="285" t="s">
        <v>133</v>
      </c>
      <c r="Y45" s="10"/>
      <c r="Z45" s="10"/>
      <c r="AA45" s="10"/>
      <c r="AB45" s="10"/>
      <c r="AC45" s="10"/>
      <c r="AD45" s="10"/>
      <c r="AE45" s="10"/>
      <c r="AF45" s="10"/>
      <c r="AG45" s="255"/>
      <c r="AH45" s="311" t="str">
        <f>'2026宿泊・食事申込書'!H37</f>
        <v>#REF!</v>
      </c>
      <c r="AI45" s="102"/>
      <c r="AJ45" s="102"/>
      <c r="AK45" s="102"/>
      <c r="AL45" s="102"/>
      <c r="AM45" s="102"/>
      <c r="AN45" s="312" t="str">
        <f>'2026宿泊・食事申込書'!J37</f>
        <v>#REF!</v>
      </c>
      <c r="AO45" s="102"/>
      <c r="AP45" s="102"/>
      <c r="AQ45" s="102"/>
      <c r="AR45" s="102"/>
      <c r="AS45" s="312" t="s">
        <v>47</v>
      </c>
      <c r="AT45" s="212"/>
      <c r="AU45" s="159"/>
      <c r="AV45" s="4"/>
      <c r="AW45" s="4"/>
      <c r="AX45" s="4"/>
      <c r="AY45" s="4"/>
      <c r="AZ45" s="4"/>
      <c r="BA45" s="152"/>
      <c r="BB45" s="4"/>
      <c r="BC45" s="4"/>
      <c r="BD45" s="4"/>
      <c r="BE45" s="4"/>
      <c r="BF45" s="4"/>
      <c r="BG45" s="4"/>
      <c r="BH45" s="4"/>
      <c r="BI45" s="4"/>
      <c r="BJ45" s="4"/>
      <c r="BK45" s="4"/>
      <c r="BL45" s="4"/>
      <c r="BM45" s="4"/>
      <c r="BN45" s="4"/>
      <c r="BO45" s="4"/>
      <c r="BP45" s="4"/>
      <c r="BQ45" s="4"/>
      <c r="BR45" s="4"/>
      <c r="BS45" s="4"/>
      <c r="BT45" s="4"/>
      <c r="BU45" s="4"/>
      <c r="BV45" s="4"/>
      <c r="BW45" s="4"/>
      <c r="BX45" s="4"/>
      <c r="BY45" s="4"/>
    </row>
    <row r="46" ht="19.5" customHeight="1">
      <c r="A46" s="4"/>
      <c r="B46" s="204"/>
      <c r="C46" s="106"/>
      <c r="D46" s="107"/>
      <c r="E46" s="285" t="s">
        <v>25</v>
      </c>
      <c r="F46" s="10"/>
      <c r="G46" s="313"/>
      <c r="H46" s="314" t="s">
        <v>134</v>
      </c>
      <c r="I46" s="10"/>
      <c r="J46" s="10"/>
      <c r="K46" s="314" t="s">
        <v>128</v>
      </c>
      <c r="L46" s="10"/>
      <c r="M46" s="10"/>
      <c r="N46" s="20"/>
      <c r="O46" s="285" t="s">
        <v>25</v>
      </c>
      <c r="P46" s="10"/>
      <c r="Q46" s="314" t="s">
        <v>134</v>
      </c>
      <c r="R46" s="10"/>
      <c r="S46" s="10"/>
      <c r="T46" s="314" t="s">
        <v>128</v>
      </c>
      <c r="U46" s="10"/>
      <c r="V46" s="10"/>
      <c r="W46" s="20"/>
      <c r="X46" s="285" t="s">
        <v>25</v>
      </c>
      <c r="Y46" s="10"/>
      <c r="Z46" s="313"/>
      <c r="AA46" s="314" t="s">
        <v>134</v>
      </c>
      <c r="AB46" s="10"/>
      <c r="AC46" s="10"/>
      <c r="AD46" s="314" t="s">
        <v>128</v>
      </c>
      <c r="AE46" s="10"/>
      <c r="AF46" s="10"/>
      <c r="AG46" s="10"/>
      <c r="AH46" s="187"/>
      <c r="AI46" s="188"/>
      <c r="AJ46" s="188"/>
      <c r="AK46" s="188"/>
      <c r="AL46" s="188"/>
      <c r="AM46" s="188"/>
      <c r="AN46" s="188"/>
      <c r="AO46" s="188"/>
      <c r="AP46" s="188"/>
      <c r="AQ46" s="188"/>
      <c r="AR46" s="188"/>
      <c r="AS46" s="188"/>
      <c r="AT46" s="191"/>
      <c r="AU46" s="4"/>
      <c r="AV46" s="4"/>
      <c r="AW46" s="4"/>
      <c r="AX46" s="4"/>
      <c r="AY46" s="4"/>
      <c r="AZ46" s="4"/>
      <c r="BA46" s="152"/>
      <c r="BB46" s="4"/>
      <c r="BC46" s="4"/>
      <c r="BD46" s="4"/>
      <c r="BE46" s="4"/>
      <c r="BF46" s="4"/>
      <c r="BG46" s="4"/>
      <c r="BH46" s="4"/>
      <c r="BI46" s="4"/>
      <c r="BJ46" s="4"/>
      <c r="BK46" s="4"/>
      <c r="BL46" s="4"/>
      <c r="BM46" s="4"/>
      <c r="BN46" s="4"/>
      <c r="BO46" s="4"/>
      <c r="BP46" s="4"/>
      <c r="BQ46" s="4"/>
      <c r="BR46" s="4"/>
      <c r="BS46" s="4"/>
      <c r="BT46" s="4"/>
      <c r="BU46" s="4"/>
      <c r="BV46" s="4"/>
      <c r="BW46" s="4"/>
      <c r="BX46" s="4"/>
      <c r="BY46" s="4"/>
    </row>
    <row r="47" ht="19.5" customHeight="1">
      <c r="A47" s="4"/>
      <c r="B47" s="315" t="str">
        <f>'2026宿泊・食事申込書'!B33</f>
        <v>#REF!</v>
      </c>
      <c r="C47" s="102"/>
      <c r="D47" s="103"/>
      <c r="E47" s="278"/>
      <c r="F47" s="99"/>
      <c r="G47" s="316"/>
      <c r="H47" s="317"/>
      <c r="I47" s="102"/>
      <c r="J47" s="102"/>
      <c r="K47" s="317"/>
      <c r="L47" s="102"/>
      <c r="M47" s="102"/>
      <c r="N47" s="103"/>
      <c r="O47" s="278"/>
      <c r="P47" s="99"/>
      <c r="Q47" s="317" t="str">
        <f>IF('2026宿泊・食事申込書'!J33="","",('2026宿泊・食事申込書'!J33))</f>
        <v>#REF!</v>
      </c>
      <c r="R47" s="102"/>
      <c r="S47" s="102"/>
      <c r="T47" s="317"/>
      <c r="U47" s="102"/>
      <c r="V47" s="102"/>
      <c r="W47" s="103"/>
      <c r="X47" s="278" t="str">
        <f>IF('2026宿泊・食事申込書'!N33="","",'2026宿泊・食事申込書'!N33)</f>
        <v>#REF!</v>
      </c>
      <c r="Y47" s="99"/>
      <c r="Z47" s="316"/>
      <c r="AA47" s="317"/>
      <c r="AB47" s="102"/>
      <c r="AC47" s="102"/>
      <c r="AD47" s="317" t="s">
        <v>135</v>
      </c>
      <c r="AE47" s="102"/>
      <c r="AF47" s="102"/>
      <c r="AG47" s="102"/>
      <c r="AH47" s="318"/>
      <c r="AI47" s="188"/>
      <c r="AJ47" s="188"/>
      <c r="AK47" s="188"/>
      <c r="AL47" s="188"/>
      <c r="AM47" s="188"/>
      <c r="AN47" s="188"/>
      <c r="AO47" s="188"/>
      <c r="AP47" s="188"/>
      <c r="AQ47" s="188"/>
      <c r="AR47" s="188"/>
      <c r="AS47" s="188"/>
      <c r="AT47" s="191"/>
      <c r="AU47" s="4"/>
      <c r="AV47" s="4"/>
      <c r="AW47" s="4"/>
      <c r="AX47" s="4"/>
      <c r="AY47" s="4"/>
      <c r="AZ47" s="4"/>
      <c r="BA47" s="152"/>
      <c r="BB47" s="4"/>
      <c r="BC47" s="4"/>
      <c r="BD47" s="4"/>
      <c r="BE47" s="4"/>
      <c r="BF47" s="4"/>
      <c r="BG47" s="4"/>
      <c r="BH47" s="4"/>
      <c r="BI47" s="4"/>
      <c r="BJ47" s="4"/>
      <c r="BK47" s="4"/>
      <c r="BL47" s="4"/>
      <c r="BM47" s="4"/>
      <c r="BN47" s="4"/>
      <c r="BO47" s="4"/>
      <c r="BP47" s="4"/>
      <c r="BQ47" s="4"/>
      <c r="BR47" s="4"/>
      <c r="BS47" s="4"/>
      <c r="BT47" s="4"/>
      <c r="BU47" s="4"/>
      <c r="BV47" s="4"/>
      <c r="BW47" s="4"/>
      <c r="BX47" s="4"/>
      <c r="BY47" s="4"/>
    </row>
    <row r="48" ht="19.5" customHeight="1">
      <c r="A48" s="4"/>
      <c r="B48" s="319"/>
      <c r="C48" s="320"/>
      <c r="D48" s="321"/>
      <c r="E48" s="322"/>
      <c r="F48" s="320"/>
      <c r="G48" s="323"/>
      <c r="H48" s="324"/>
      <c r="I48" s="320"/>
      <c r="J48" s="320"/>
      <c r="K48" s="324"/>
      <c r="L48" s="320"/>
      <c r="M48" s="320"/>
      <c r="N48" s="321"/>
      <c r="O48" s="322"/>
      <c r="P48" s="320"/>
      <c r="Q48" s="324"/>
      <c r="R48" s="320"/>
      <c r="S48" s="320"/>
      <c r="T48" s="324"/>
      <c r="U48" s="320"/>
      <c r="V48" s="320"/>
      <c r="W48" s="321"/>
      <c r="X48" s="322" t="str">
        <f>IF('2026宿泊・食事申込書'!V33="","",'2026宿泊・食事申込書'!V33)</f>
        <v>#REF!</v>
      </c>
      <c r="Y48" s="320"/>
      <c r="Z48" s="323"/>
      <c r="AA48" s="325">
        <v>0.75</v>
      </c>
      <c r="AB48" s="320"/>
      <c r="AC48" s="320"/>
      <c r="AD48" s="324" t="s">
        <v>136</v>
      </c>
      <c r="AE48" s="320"/>
      <c r="AF48" s="320"/>
      <c r="AG48" s="320"/>
      <c r="AH48" s="326"/>
      <c r="AI48" s="188"/>
      <c r="AJ48" s="188"/>
      <c r="AK48" s="188"/>
      <c r="AL48" s="188"/>
      <c r="AM48" s="188"/>
      <c r="AN48" s="188"/>
      <c r="AO48" s="188"/>
      <c r="AP48" s="188"/>
      <c r="AQ48" s="188"/>
      <c r="AR48" s="188"/>
      <c r="AS48" s="188"/>
      <c r="AT48" s="191"/>
      <c r="AU48" s="4"/>
      <c r="AV48" s="4"/>
      <c r="AW48" s="4"/>
      <c r="AX48" s="4"/>
      <c r="AY48" s="4"/>
      <c r="AZ48" s="4"/>
      <c r="BA48" s="152"/>
      <c r="BB48" s="4"/>
      <c r="BC48" s="4"/>
      <c r="BD48" s="4"/>
      <c r="BE48" s="4"/>
      <c r="BF48" s="4"/>
      <c r="BG48" s="4"/>
      <c r="BH48" s="4"/>
      <c r="BI48" s="4"/>
      <c r="BJ48" s="4"/>
      <c r="BK48" s="4"/>
      <c r="BL48" s="4"/>
      <c r="BM48" s="4"/>
      <c r="BN48" s="4"/>
      <c r="BO48" s="4"/>
      <c r="BP48" s="4"/>
      <c r="BQ48" s="4"/>
      <c r="BR48" s="4"/>
      <c r="BS48" s="4"/>
      <c r="BT48" s="4"/>
      <c r="BU48" s="4"/>
      <c r="BV48" s="4"/>
      <c r="BW48" s="4"/>
      <c r="BX48" s="4"/>
      <c r="BY48" s="4"/>
    </row>
    <row r="49" ht="19.5" customHeight="1">
      <c r="A49" s="4"/>
      <c r="B49" s="327" t="str">
        <f>'2026宿泊・食事申込書'!B34</f>
        <v>#REF!</v>
      </c>
      <c r="C49" s="179"/>
      <c r="D49" s="328"/>
      <c r="E49" s="329" t="str">
        <f>IF('2026宿泊・食事申込書'!F34="","",'2026宿泊・食事申込書'!F34)</f>
        <v>#REF!</v>
      </c>
      <c r="G49" s="330"/>
      <c r="H49" s="331"/>
      <c r="I49" s="179"/>
      <c r="J49" s="179"/>
      <c r="K49" s="331" t="s">
        <v>135</v>
      </c>
      <c r="L49" s="179"/>
      <c r="M49" s="179"/>
      <c r="N49" s="328"/>
      <c r="O49" s="329"/>
      <c r="Q49" s="331" t="str">
        <f>IF('2026宿泊・食事申込書'!J34="","",'2026宿泊・食事申込書'!J34)</f>
        <v>#REF!</v>
      </c>
      <c r="R49" s="179"/>
      <c r="S49" s="179"/>
      <c r="T49" s="331" t="s">
        <v>137</v>
      </c>
      <c r="U49" s="179"/>
      <c r="V49" s="179"/>
      <c r="W49" s="328"/>
      <c r="X49" s="329" t="str">
        <f>IF('2026宿泊・食事申込書'!N34="","",'2026宿泊・食事申込書'!N34)</f>
        <v>#REF!</v>
      </c>
      <c r="Z49" s="330"/>
      <c r="AA49" s="331"/>
      <c r="AB49" s="179"/>
      <c r="AC49" s="179"/>
      <c r="AD49" s="331" t="s">
        <v>135</v>
      </c>
      <c r="AE49" s="179"/>
      <c r="AF49" s="179"/>
      <c r="AG49" s="179"/>
      <c r="AH49" s="318"/>
      <c r="AI49" s="188"/>
      <c r="AJ49" s="188"/>
      <c r="AK49" s="188"/>
      <c r="AL49" s="188"/>
      <c r="AM49" s="188"/>
      <c r="AN49" s="188"/>
      <c r="AO49" s="188"/>
      <c r="AP49" s="188"/>
      <c r="AQ49" s="188"/>
      <c r="AR49" s="188"/>
      <c r="AS49" s="188"/>
      <c r="AT49" s="191"/>
      <c r="AU49" s="4"/>
      <c r="AV49" s="4"/>
      <c r="AW49" s="4"/>
      <c r="AX49" s="4"/>
      <c r="AY49" s="4"/>
      <c r="AZ49" s="4"/>
      <c r="BA49" s="152"/>
      <c r="BB49" s="4"/>
      <c r="BC49" s="4"/>
      <c r="BD49" s="4"/>
      <c r="BE49" s="4"/>
      <c r="BF49" s="4"/>
      <c r="BG49" s="4"/>
      <c r="BH49" s="4"/>
      <c r="BI49" s="4"/>
      <c r="BJ49" s="4"/>
      <c r="BK49" s="4"/>
      <c r="BL49" s="4"/>
      <c r="BM49" s="4"/>
      <c r="BN49" s="4"/>
      <c r="BO49" s="4"/>
      <c r="BP49" s="4"/>
      <c r="BQ49" s="4"/>
      <c r="BR49" s="4"/>
      <c r="BS49" s="4"/>
      <c r="BT49" s="4"/>
      <c r="BU49" s="4"/>
      <c r="BV49" s="4"/>
      <c r="BW49" s="4"/>
      <c r="BX49" s="4"/>
      <c r="BY49" s="4"/>
    </row>
    <row r="50" ht="19.5" customHeight="1">
      <c r="A50" s="4"/>
      <c r="B50" s="319"/>
      <c r="C50" s="320"/>
      <c r="D50" s="321"/>
      <c r="E50" s="322"/>
      <c r="F50" s="320"/>
      <c r="G50" s="323"/>
      <c r="H50" s="324"/>
      <c r="I50" s="320"/>
      <c r="J50" s="320"/>
      <c r="K50" s="324"/>
      <c r="L50" s="320"/>
      <c r="M50" s="320"/>
      <c r="N50" s="321"/>
      <c r="O50" s="322"/>
      <c r="P50" s="320"/>
      <c r="Q50" s="324"/>
      <c r="R50" s="320"/>
      <c r="S50" s="320"/>
      <c r="T50" s="324"/>
      <c r="U50" s="320"/>
      <c r="V50" s="320"/>
      <c r="W50" s="321"/>
      <c r="X50" s="322"/>
      <c r="Y50" s="320"/>
      <c r="Z50" s="323"/>
      <c r="AA50" s="324"/>
      <c r="AB50" s="320"/>
      <c r="AC50" s="320"/>
      <c r="AD50" s="324"/>
      <c r="AE50" s="320"/>
      <c r="AF50" s="320"/>
      <c r="AG50" s="320"/>
      <c r="AH50" s="318"/>
      <c r="AI50" s="188"/>
      <c r="AJ50" s="188"/>
      <c r="AK50" s="188"/>
      <c r="AL50" s="188"/>
      <c r="AM50" s="188"/>
      <c r="AN50" s="188"/>
      <c r="AO50" s="188"/>
      <c r="AP50" s="188"/>
      <c r="AQ50" s="188"/>
      <c r="AR50" s="188"/>
      <c r="AS50" s="188"/>
      <c r="AT50" s="191"/>
      <c r="AU50" s="4"/>
      <c r="AV50" s="4"/>
      <c r="AW50" s="4"/>
      <c r="AX50" s="4"/>
      <c r="AY50" s="4"/>
      <c r="AZ50" s="4"/>
      <c r="BA50" s="152"/>
      <c r="BB50" s="4"/>
      <c r="BC50" s="4"/>
      <c r="BD50" s="4"/>
      <c r="BE50" s="4"/>
      <c r="BF50" s="4"/>
      <c r="BG50" s="4"/>
      <c r="BH50" s="4"/>
      <c r="BI50" s="4"/>
      <c r="BJ50" s="4"/>
      <c r="BK50" s="4"/>
      <c r="BL50" s="4"/>
      <c r="BM50" s="4"/>
      <c r="BN50" s="4"/>
      <c r="BO50" s="4"/>
      <c r="BP50" s="4"/>
      <c r="BQ50" s="4"/>
      <c r="BR50" s="4"/>
      <c r="BS50" s="4"/>
      <c r="BT50" s="4"/>
      <c r="BU50" s="4"/>
      <c r="BV50" s="4"/>
      <c r="BW50" s="4"/>
      <c r="BX50" s="4"/>
      <c r="BY50" s="4"/>
    </row>
    <row r="51" ht="19.5" customHeight="1">
      <c r="A51" s="4"/>
      <c r="B51" s="327" t="str">
        <f>'2026宿泊・食事申込書'!B35</f>
        <v>#REF!</v>
      </c>
      <c r="C51" s="179"/>
      <c r="D51" s="328"/>
      <c r="E51" s="329" t="str">
        <f>IF('2026宿泊・食事申込書'!F35="","",'2026宿泊・食事申込書'!F35)</f>
        <v>#REF!</v>
      </c>
      <c r="G51" s="330"/>
      <c r="H51" s="331"/>
      <c r="I51" s="179"/>
      <c r="J51" s="179"/>
      <c r="K51" s="331" t="s">
        <v>135</v>
      </c>
      <c r="L51" s="179"/>
      <c r="M51" s="179"/>
      <c r="N51" s="328"/>
      <c r="O51" s="329"/>
      <c r="Q51" s="331" t="str">
        <f>IF('2026宿泊・食事申込書'!J35="","",'2026宿泊・食事申込書'!J35)</f>
        <v>#REF!</v>
      </c>
      <c r="R51" s="179"/>
      <c r="S51" s="179"/>
      <c r="T51" s="331" t="s">
        <v>137</v>
      </c>
      <c r="U51" s="179"/>
      <c r="V51" s="179"/>
      <c r="W51" s="328"/>
      <c r="X51" s="329"/>
      <c r="Z51" s="330"/>
      <c r="AA51" s="331"/>
      <c r="AB51" s="179"/>
      <c r="AC51" s="179"/>
      <c r="AD51" s="331"/>
      <c r="AE51" s="179"/>
      <c r="AF51" s="179"/>
      <c r="AG51" s="179"/>
      <c r="AH51" s="318"/>
      <c r="AI51" s="188"/>
      <c r="AJ51" s="188"/>
      <c r="AK51" s="188"/>
      <c r="AL51" s="188"/>
      <c r="AM51" s="188"/>
      <c r="AN51" s="188"/>
      <c r="AO51" s="188"/>
      <c r="AP51" s="188"/>
      <c r="AQ51" s="188"/>
      <c r="AR51" s="188"/>
      <c r="AS51" s="188"/>
      <c r="AT51" s="191"/>
      <c r="AU51" s="4"/>
      <c r="AV51" s="4"/>
      <c r="AW51" s="4"/>
      <c r="AX51" s="4"/>
      <c r="AY51" s="4"/>
      <c r="AZ51" s="4"/>
      <c r="BA51" s="152"/>
      <c r="BB51" s="4"/>
      <c r="BC51" s="4"/>
      <c r="BD51" s="4"/>
      <c r="BE51" s="4"/>
      <c r="BF51" s="4"/>
      <c r="BG51" s="4"/>
      <c r="BH51" s="4"/>
      <c r="BI51" s="4"/>
      <c r="BJ51" s="4"/>
      <c r="BK51" s="4"/>
      <c r="BL51" s="4"/>
      <c r="BM51" s="4"/>
      <c r="BN51" s="4"/>
      <c r="BO51" s="4"/>
      <c r="BP51" s="4"/>
      <c r="BQ51" s="4"/>
      <c r="BR51" s="4"/>
      <c r="BS51" s="4"/>
      <c r="BT51" s="4"/>
      <c r="BU51" s="4"/>
      <c r="BV51" s="4"/>
      <c r="BW51" s="4"/>
      <c r="BX51" s="4"/>
      <c r="BY51" s="4"/>
    </row>
    <row r="52" ht="19.5" customHeight="1">
      <c r="A52" s="4"/>
      <c r="B52" s="332"/>
      <c r="C52" s="320"/>
      <c r="D52" s="321"/>
      <c r="E52" s="322"/>
      <c r="F52" s="320"/>
      <c r="G52" s="323"/>
      <c r="H52" s="324"/>
      <c r="I52" s="320"/>
      <c r="J52" s="320"/>
      <c r="K52" s="324"/>
      <c r="L52" s="320"/>
      <c r="M52" s="320"/>
      <c r="N52" s="321"/>
      <c r="O52" s="322"/>
      <c r="P52" s="320"/>
      <c r="Q52" s="324"/>
      <c r="R52" s="320"/>
      <c r="S52" s="320"/>
      <c r="T52" s="324"/>
      <c r="U52" s="320"/>
      <c r="V52" s="320"/>
      <c r="W52" s="321"/>
      <c r="X52" s="322"/>
      <c r="Y52" s="320"/>
      <c r="Z52" s="323"/>
      <c r="AA52" s="324"/>
      <c r="AB52" s="320"/>
      <c r="AC52" s="320"/>
      <c r="AD52" s="324"/>
      <c r="AE52" s="320"/>
      <c r="AF52" s="320"/>
      <c r="AG52" s="320"/>
      <c r="AH52" s="318"/>
      <c r="AI52" s="188"/>
      <c r="AJ52" s="188"/>
      <c r="AK52" s="188"/>
      <c r="AL52" s="188"/>
      <c r="AM52" s="188"/>
      <c r="AN52" s="188"/>
      <c r="AO52" s="188"/>
      <c r="AP52" s="188"/>
      <c r="AQ52" s="188"/>
      <c r="AR52" s="188"/>
      <c r="AS52" s="188"/>
      <c r="AT52" s="191"/>
      <c r="AU52" s="4"/>
      <c r="AV52" s="4"/>
      <c r="AW52" s="4"/>
      <c r="AX52" s="4"/>
      <c r="AY52" s="4"/>
      <c r="AZ52" s="4"/>
      <c r="BA52" s="152"/>
      <c r="BB52" s="4"/>
      <c r="BC52" s="4"/>
      <c r="BD52" s="4"/>
      <c r="BE52" s="4"/>
      <c r="BF52" s="4"/>
      <c r="BG52" s="4"/>
      <c r="BH52" s="4"/>
      <c r="BI52" s="4"/>
      <c r="BJ52" s="4"/>
      <c r="BK52" s="4"/>
      <c r="BL52" s="4"/>
      <c r="BM52" s="4"/>
      <c r="BN52" s="4"/>
      <c r="BO52" s="4"/>
      <c r="BP52" s="4"/>
      <c r="BQ52" s="4"/>
      <c r="BR52" s="4"/>
      <c r="BS52" s="4"/>
      <c r="BT52" s="4"/>
      <c r="BU52" s="4"/>
      <c r="BV52" s="4"/>
      <c r="BW52" s="4"/>
      <c r="BX52" s="4"/>
      <c r="BY52" s="4"/>
    </row>
    <row r="53" ht="19.5" customHeight="1">
      <c r="A53" s="4"/>
      <c r="B53" s="327"/>
      <c r="C53" s="179"/>
      <c r="D53" s="328"/>
      <c r="E53" s="329"/>
      <c r="G53" s="330"/>
      <c r="H53" s="331"/>
      <c r="I53" s="179"/>
      <c r="J53" s="179"/>
      <c r="K53" s="331"/>
      <c r="L53" s="179"/>
      <c r="M53" s="179"/>
      <c r="N53" s="328"/>
      <c r="O53" s="329"/>
      <c r="Q53" s="331"/>
      <c r="R53" s="179"/>
      <c r="S53" s="179"/>
      <c r="T53" s="331"/>
      <c r="U53" s="179"/>
      <c r="V53" s="179"/>
      <c r="W53" s="328"/>
      <c r="X53" s="329"/>
      <c r="Z53" s="330"/>
      <c r="AA53" s="331"/>
      <c r="AB53" s="179"/>
      <c r="AC53" s="179"/>
      <c r="AD53" s="331"/>
      <c r="AE53" s="179"/>
      <c r="AF53" s="179"/>
      <c r="AG53" s="179"/>
      <c r="AH53" s="326"/>
      <c r="AI53" s="188"/>
      <c r="AJ53" s="188"/>
      <c r="AK53" s="188"/>
      <c r="AL53" s="188"/>
      <c r="AM53" s="188"/>
      <c r="AN53" s="188"/>
      <c r="AO53" s="188"/>
      <c r="AP53" s="188"/>
      <c r="AQ53" s="188"/>
      <c r="AR53" s="188"/>
      <c r="AS53" s="188"/>
      <c r="AT53" s="191"/>
      <c r="AU53" s="4"/>
      <c r="AV53" s="4"/>
      <c r="AW53" s="4"/>
      <c r="AX53" s="4"/>
      <c r="AY53" s="4"/>
      <c r="AZ53" s="4"/>
      <c r="BA53" s="152"/>
      <c r="BB53" s="4"/>
      <c r="BC53" s="4"/>
      <c r="BD53" s="4"/>
      <c r="BE53" s="4"/>
      <c r="BF53" s="4"/>
      <c r="BG53" s="4"/>
      <c r="BH53" s="4"/>
      <c r="BI53" s="4"/>
      <c r="BJ53" s="4"/>
      <c r="BK53" s="4"/>
      <c r="BL53" s="4"/>
      <c r="BM53" s="4"/>
      <c r="BN53" s="4"/>
      <c r="BO53" s="4"/>
      <c r="BP53" s="4"/>
      <c r="BQ53" s="4"/>
      <c r="BR53" s="4"/>
      <c r="BS53" s="4"/>
      <c r="BT53" s="4"/>
      <c r="BU53" s="4"/>
      <c r="BV53" s="4"/>
      <c r="BW53" s="4"/>
      <c r="BX53" s="4"/>
      <c r="BY53" s="4"/>
    </row>
    <row r="54" ht="19.5" customHeight="1">
      <c r="A54" s="4"/>
      <c r="B54" s="332"/>
      <c r="C54" s="320"/>
      <c r="D54" s="321"/>
      <c r="E54" s="322"/>
      <c r="F54" s="320"/>
      <c r="G54" s="323"/>
      <c r="H54" s="324"/>
      <c r="I54" s="320"/>
      <c r="J54" s="320"/>
      <c r="K54" s="324"/>
      <c r="L54" s="320"/>
      <c r="M54" s="320"/>
      <c r="N54" s="321"/>
      <c r="O54" s="322"/>
      <c r="P54" s="320"/>
      <c r="Q54" s="324"/>
      <c r="R54" s="320"/>
      <c r="S54" s="320"/>
      <c r="T54" s="324"/>
      <c r="U54" s="320"/>
      <c r="V54" s="320"/>
      <c r="W54" s="321"/>
      <c r="X54" s="322"/>
      <c r="Y54" s="320"/>
      <c r="Z54" s="323"/>
      <c r="AA54" s="324"/>
      <c r="AB54" s="320"/>
      <c r="AC54" s="320"/>
      <c r="AD54" s="324"/>
      <c r="AE54" s="320"/>
      <c r="AF54" s="320"/>
      <c r="AG54" s="320"/>
      <c r="AH54" s="318"/>
      <c r="AI54" s="188"/>
      <c r="AJ54" s="188"/>
      <c r="AK54" s="188"/>
      <c r="AL54" s="188"/>
      <c r="AM54" s="188"/>
      <c r="AN54" s="188"/>
      <c r="AO54" s="188"/>
      <c r="AP54" s="188"/>
      <c r="AQ54" s="188"/>
      <c r="AR54" s="188"/>
      <c r="AS54" s="188"/>
      <c r="AT54" s="191"/>
      <c r="AU54" s="4"/>
      <c r="AV54" s="4"/>
      <c r="AW54" s="4"/>
      <c r="AX54" s="4"/>
      <c r="AY54" s="4"/>
      <c r="AZ54" s="4"/>
      <c r="BA54" s="152"/>
      <c r="BB54" s="4"/>
      <c r="BC54" s="4"/>
      <c r="BD54" s="4"/>
      <c r="BE54" s="4"/>
      <c r="BF54" s="4"/>
      <c r="BG54" s="4"/>
      <c r="BH54" s="4"/>
      <c r="BI54" s="4"/>
      <c r="BJ54" s="4"/>
      <c r="BK54" s="4"/>
      <c r="BL54" s="4"/>
      <c r="BM54" s="4"/>
      <c r="BN54" s="4"/>
      <c r="BO54" s="4"/>
      <c r="BP54" s="4"/>
      <c r="BQ54" s="4"/>
      <c r="BR54" s="4"/>
      <c r="BS54" s="4"/>
      <c r="BT54" s="4"/>
      <c r="BU54" s="4"/>
      <c r="BV54" s="4"/>
      <c r="BW54" s="4"/>
      <c r="BX54" s="4"/>
      <c r="BY54" s="4"/>
    </row>
    <row r="55" ht="19.5" customHeight="1">
      <c r="A55" s="4"/>
      <c r="B55" s="327"/>
      <c r="C55" s="179"/>
      <c r="D55" s="328"/>
      <c r="E55" s="329"/>
      <c r="G55" s="330"/>
      <c r="H55" s="331"/>
      <c r="I55" s="179"/>
      <c r="J55" s="179"/>
      <c r="K55" s="331"/>
      <c r="L55" s="179"/>
      <c r="M55" s="179"/>
      <c r="N55" s="328"/>
      <c r="O55" s="329"/>
      <c r="Q55" s="331"/>
      <c r="R55" s="179"/>
      <c r="S55" s="179"/>
      <c r="T55" s="331"/>
      <c r="U55" s="179"/>
      <c r="V55" s="179"/>
      <c r="W55" s="328"/>
      <c r="X55" s="329"/>
      <c r="Z55" s="330"/>
      <c r="AA55" s="331"/>
      <c r="AB55" s="179"/>
      <c r="AC55" s="179"/>
      <c r="AD55" s="331"/>
      <c r="AE55" s="179"/>
      <c r="AF55" s="179"/>
      <c r="AG55" s="179"/>
      <c r="AH55" s="318"/>
      <c r="AI55" s="188"/>
      <c r="AJ55" s="188"/>
      <c r="AK55" s="188"/>
      <c r="AL55" s="188"/>
      <c r="AM55" s="188"/>
      <c r="AN55" s="188"/>
      <c r="AO55" s="188"/>
      <c r="AP55" s="188"/>
      <c r="AQ55" s="188"/>
      <c r="AR55" s="188"/>
      <c r="AS55" s="188"/>
      <c r="AT55" s="191"/>
      <c r="AU55" s="4"/>
      <c r="AV55" s="4"/>
      <c r="AW55" s="4"/>
      <c r="AX55" s="4"/>
      <c r="AY55" s="4"/>
      <c r="AZ55" s="4"/>
      <c r="BA55" s="152"/>
      <c r="BB55" s="4"/>
      <c r="BC55" s="4"/>
      <c r="BD55" s="4"/>
      <c r="BE55" s="4"/>
      <c r="BF55" s="4"/>
      <c r="BG55" s="4"/>
      <c r="BH55" s="4"/>
      <c r="BI55" s="4"/>
      <c r="BJ55" s="4"/>
      <c r="BK55" s="4"/>
      <c r="BL55" s="4"/>
      <c r="BM55" s="4"/>
      <c r="BN55" s="4"/>
      <c r="BO55" s="4"/>
      <c r="BP55" s="4"/>
      <c r="BQ55" s="4"/>
      <c r="BR55" s="4"/>
      <c r="BS55" s="4"/>
      <c r="BT55" s="4"/>
      <c r="BU55" s="4"/>
      <c r="BV55" s="4"/>
      <c r="BW55" s="4"/>
      <c r="BX55" s="4"/>
      <c r="BY55" s="4"/>
    </row>
    <row r="56" ht="19.5" customHeight="1">
      <c r="A56" s="4"/>
      <c r="B56" s="332"/>
      <c r="C56" s="320"/>
      <c r="D56" s="321"/>
      <c r="E56" s="322"/>
      <c r="F56" s="320"/>
      <c r="G56" s="323"/>
      <c r="H56" s="324"/>
      <c r="I56" s="320"/>
      <c r="J56" s="320"/>
      <c r="K56" s="324"/>
      <c r="L56" s="320"/>
      <c r="M56" s="320"/>
      <c r="N56" s="321"/>
      <c r="O56" s="322"/>
      <c r="P56" s="320"/>
      <c r="Q56" s="324"/>
      <c r="R56" s="320"/>
      <c r="S56" s="320"/>
      <c r="T56" s="324"/>
      <c r="U56" s="320"/>
      <c r="V56" s="320"/>
      <c r="W56" s="321"/>
      <c r="X56" s="322"/>
      <c r="Y56" s="320"/>
      <c r="Z56" s="323"/>
      <c r="AA56" s="324"/>
      <c r="AB56" s="320"/>
      <c r="AC56" s="320"/>
      <c r="AD56" s="324"/>
      <c r="AE56" s="320"/>
      <c r="AF56" s="320"/>
      <c r="AG56" s="320"/>
      <c r="AH56" s="318"/>
      <c r="AI56" s="188"/>
      <c r="AJ56" s="188"/>
      <c r="AK56" s="188"/>
      <c r="AL56" s="188"/>
      <c r="AM56" s="188"/>
      <c r="AN56" s="188"/>
      <c r="AO56" s="188"/>
      <c r="AP56" s="188"/>
      <c r="AQ56" s="188"/>
      <c r="AR56" s="188"/>
      <c r="AS56" s="188"/>
      <c r="AT56" s="191"/>
      <c r="AU56" s="4"/>
      <c r="AV56" s="4"/>
      <c r="AW56" s="4"/>
      <c r="AX56" s="4"/>
      <c r="AY56" s="4"/>
      <c r="AZ56" s="4"/>
      <c r="BA56" s="152"/>
      <c r="BB56" s="4"/>
      <c r="BC56" s="4"/>
      <c r="BD56" s="4"/>
      <c r="BE56" s="4"/>
      <c r="BF56" s="4"/>
      <c r="BG56" s="4"/>
      <c r="BH56" s="4"/>
      <c r="BI56" s="4"/>
      <c r="BJ56" s="4"/>
      <c r="BK56" s="4"/>
      <c r="BL56" s="4"/>
      <c r="BM56" s="4"/>
      <c r="BN56" s="4"/>
      <c r="BO56" s="4"/>
      <c r="BP56" s="4"/>
      <c r="BQ56" s="4"/>
      <c r="BR56" s="4"/>
      <c r="BS56" s="4"/>
      <c r="BT56" s="4"/>
      <c r="BU56" s="4"/>
      <c r="BV56" s="4"/>
      <c r="BW56" s="4"/>
      <c r="BX56" s="4"/>
      <c r="BY56" s="4"/>
    </row>
    <row r="57" ht="19.5" customHeight="1">
      <c r="A57" s="4"/>
      <c r="B57" s="327"/>
      <c r="C57" s="179"/>
      <c r="D57" s="328"/>
      <c r="E57" s="329"/>
      <c r="G57" s="330"/>
      <c r="H57" s="331"/>
      <c r="I57" s="179"/>
      <c r="J57" s="179"/>
      <c r="K57" s="331"/>
      <c r="L57" s="179"/>
      <c r="M57" s="179"/>
      <c r="N57" s="328"/>
      <c r="O57" s="329"/>
      <c r="Q57" s="331"/>
      <c r="R57" s="179"/>
      <c r="S57" s="179"/>
      <c r="T57" s="331"/>
      <c r="U57" s="179"/>
      <c r="V57" s="179"/>
      <c r="W57" s="328"/>
      <c r="X57" s="329"/>
      <c r="Z57" s="330"/>
      <c r="AA57" s="331"/>
      <c r="AB57" s="179"/>
      <c r="AC57" s="179"/>
      <c r="AD57" s="331"/>
      <c r="AE57" s="179"/>
      <c r="AF57" s="179"/>
      <c r="AG57" s="179"/>
      <c r="AH57" s="318"/>
      <c r="AI57" s="188"/>
      <c r="AJ57" s="188"/>
      <c r="AK57" s="188"/>
      <c r="AL57" s="188"/>
      <c r="AM57" s="188"/>
      <c r="AN57" s="188"/>
      <c r="AO57" s="188"/>
      <c r="AP57" s="188"/>
      <c r="AQ57" s="188"/>
      <c r="AR57" s="188"/>
      <c r="AS57" s="188"/>
      <c r="AT57" s="191"/>
      <c r="AU57" s="4"/>
      <c r="AV57" s="4"/>
      <c r="AW57" s="4"/>
      <c r="AX57" s="4"/>
      <c r="AY57" s="4"/>
      <c r="AZ57" s="4"/>
      <c r="BA57" s="152"/>
      <c r="BB57" s="4"/>
      <c r="BC57" s="4"/>
      <c r="BD57" s="4"/>
      <c r="BE57" s="4"/>
      <c r="BF57" s="4"/>
      <c r="BG57" s="4"/>
      <c r="BH57" s="4"/>
      <c r="BI57" s="4"/>
      <c r="BJ57" s="4"/>
      <c r="BK57" s="4"/>
      <c r="BL57" s="4"/>
      <c r="BM57" s="4"/>
      <c r="BN57" s="4"/>
      <c r="BO57" s="4"/>
      <c r="BP57" s="4"/>
      <c r="BQ57" s="4"/>
      <c r="BR57" s="4"/>
      <c r="BS57" s="4"/>
      <c r="BT57" s="4"/>
      <c r="BU57" s="4"/>
      <c r="BV57" s="4"/>
      <c r="BW57" s="4"/>
      <c r="BX57" s="4"/>
      <c r="BY57" s="4"/>
    </row>
    <row r="58" ht="19.5" customHeight="1">
      <c r="A58" s="4"/>
      <c r="B58" s="332"/>
      <c r="C58" s="320"/>
      <c r="D58" s="321"/>
      <c r="E58" s="322"/>
      <c r="F58" s="320"/>
      <c r="G58" s="323"/>
      <c r="H58" s="324"/>
      <c r="I58" s="320"/>
      <c r="J58" s="320"/>
      <c r="K58" s="324"/>
      <c r="L58" s="320"/>
      <c r="M58" s="320"/>
      <c r="N58" s="321"/>
      <c r="O58" s="322"/>
      <c r="P58" s="320"/>
      <c r="Q58" s="324"/>
      <c r="R58" s="320"/>
      <c r="S58" s="320"/>
      <c r="T58" s="324"/>
      <c r="U58" s="320"/>
      <c r="V58" s="320"/>
      <c r="W58" s="321"/>
      <c r="X58" s="322"/>
      <c r="Y58" s="320"/>
      <c r="Z58" s="323"/>
      <c r="AA58" s="324"/>
      <c r="AB58" s="320"/>
      <c r="AC58" s="320"/>
      <c r="AD58" s="324"/>
      <c r="AE58" s="320"/>
      <c r="AF58" s="320"/>
      <c r="AG58" s="320"/>
      <c r="AH58" s="318"/>
      <c r="AI58" s="188"/>
      <c r="AJ58" s="188"/>
      <c r="AK58" s="188"/>
      <c r="AL58" s="188"/>
      <c r="AM58" s="188"/>
      <c r="AN58" s="188"/>
      <c r="AO58" s="188"/>
      <c r="AP58" s="188"/>
      <c r="AQ58" s="188"/>
      <c r="AR58" s="188"/>
      <c r="AS58" s="188"/>
      <c r="AT58" s="191"/>
      <c r="AU58" s="4"/>
      <c r="AV58" s="4"/>
      <c r="AW58" s="4"/>
      <c r="AX58" s="4"/>
      <c r="AY58" s="4"/>
      <c r="AZ58" s="4"/>
      <c r="BA58" s="152"/>
      <c r="BB58" s="4"/>
      <c r="BC58" s="4"/>
      <c r="BD58" s="4"/>
      <c r="BE58" s="4"/>
      <c r="BF58" s="4"/>
      <c r="BG58" s="4"/>
      <c r="BH58" s="4"/>
      <c r="BI58" s="4"/>
      <c r="BJ58" s="4"/>
      <c r="BK58" s="4"/>
      <c r="BL58" s="4"/>
      <c r="BM58" s="4"/>
      <c r="BN58" s="4"/>
      <c r="BO58" s="4"/>
      <c r="BP58" s="4"/>
      <c r="BQ58" s="4"/>
      <c r="BR58" s="4"/>
      <c r="BS58" s="4"/>
      <c r="BT58" s="4"/>
      <c r="BU58" s="4"/>
      <c r="BV58" s="4"/>
      <c r="BW58" s="4"/>
      <c r="BX58" s="4"/>
      <c r="BY58" s="4"/>
    </row>
    <row r="59" ht="19.5" customHeight="1">
      <c r="A59" s="4"/>
      <c r="B59" s="327"/>
      <c r="C59" s="179"/>
      <c r="D59" s="328"/>
      <c r="E59" s="329"/>
      <c r="G59" s="330"/>
      <c r="H59" s="331"/>
      <c r="I59" s="179"/>
      <c r="J59" s="179"/>
      <c r="K59" s="331"/>
      <c r="L59" s="179"/>
      <c r="M59" s="179"/>
      <c r="N59" s="328"/>
      <c r="O59" s="329"/>
      <c r="Q59" s="331"/>
      <c r="R59" s="179"/>
      <c r="S59" s="179"/>
      <c r="T59" s="331"/>
      <c r="U59" s="179"/>
      <c r="V59" s="179"/>
      <c r="W59" s="328"/>
      <c r="X59" s="329"/>
      <c r="Z59" s="330"/>
      <c r="AA59" s="331"/>
      <c r="AB59" s="179"/>
      <c r="AC59" s="179"/>
      <c r="AD59" s="331"/>
      <c r="AE59" s="179"/>
      <c r="AF59" s="179"/>
      <c r="AG59" s="179"/>
      <c r="AH59" s="318"/>
      <c r="AI59" s="188"/>
      <c r="AJ59" s="188"/>
      <c r="AK59" s="188"/>
      <c r="AL59" s="188"/>
      <c r="AM59" s="188"/>
      <c r="AN59" s="188"/>
      <c r="AO59" s="188"/>
      <c r="AP59" s="188"/>
      <c r="AQ59" s="188"/>
      <c r="AR59" s="188"/>
      <c r="AS59" s="188"/>
      <c r="AT59" s="191"/>
      <c r="AU59" s="4"/>
      <c r="AV59" s="4"/>
      <c r="AW59" s="4"/>
      <c r="AX59" s="4"/>
      <c r="AY59" s="4"/>
      <c r="AZ59" s="4"/>
      <c r="BA59" s="152"/>
      <c r="BB59" s="4"/>
      <c r="BC59" s="4"/>
      <c r="BD59" s="4"/>
      <c r="BE59" s="4"/>
      <c r="BF59" s="4"/>
      <c r="BG59" s="4"/>
      <c r="BH59" s="4"/>
      <c r="BI59" s="4"/>
      <c r="BJ59" s="4"/>
      <c r="BK59" s="4"/>
      <c r="BL59" s="4"/>
      <c r="BM59" s="4"/>
      <c r="BN59" s="4"/>
      <c r="BO59" s="4"/>
      <c r="BP59" s="4"/>
      <c r="BQ59" s="4"/>
      <c r="BR59" s="4"/>
      <c r="BS59" s="4"/>
      <c r="BT59" s="4"/>
      <c r="BU59" s="4"/>
      <c r="BV59" s="4"/>
      <c r="BW59" s="4"/>
      <c r="BX59" s="4"/>
      <c r="BY59" s="4"/>
    </row>
    <row r="60" ht="19.5" customHeight="1">
      <c r="A60" s="4"/>
      <c r="B60" s="332"/>
      <c r="C60" s="320"/>
      <c r="D60" s="321"/>
      <c r="E60" s="322"/>
      <c r="F60" s="320"/>
      <c r="G60" s="323"/>
      <c r="H60" s="324"/>
      <c r="I60" s="320"/>
      <c r="J60" s="320"/>
      <c r="K60" s="324"/>
      <c r="L60" s="320"/>
      <c r="M60" s="320"/>
      <c r="N60" s="321"/>
      <c r="O60" s="322"/>
      <c r="P60" s="320"/>
      <c r="Q60" s="324"/>
      <c r="R60" s="320"/>
      <c r="S60" s="320"/>
      <c r="T60" s="324"/>
      <c r="U60" s="320"/>
      <c r="V60" s="320"/>
      <c r="W60" s="321"/>
      <c r="X60" s="322"/>
      <c r="Y60" s="320"/>
      <c r="Z60" s="323"/>
      <c r="AA60" s="324"/>
      <c r="AB60" s="320"/>
      <c r="AC60" s="320"/>
      <c r="AD60" s="324"/>
      <c r="AE60" s="320"/>
      <c r="AF60" s="320"/>
      <c r="AG60" s="320"/>
      <c r="AH60" s="318"/>
      <c r="AI60" s="188"/>
      <c r="AJ60" s="188"/>
      <c r="AK60" s="188"/>
      <c r="AL60" s="188"/>
      <c r="AM60" s="188"/>
      <c r="AN60" s="188"/>
      <c r="AO60" s="188"/>
      <c r="AP60" s="188"/>
      <c r="AQ60" s="188"/>
      <c r="AR60" s="188"/>
      <c r="AS60" s="188"/>
      <c r="AT60" s="191"/>
      <c r="AU60" s="4"/>
      <c r="AV60" s="4"/>
      <c r="AW60" s="4"/>
      <c r="AX60" s="4"/>
      <c r="AY60" s="4"/>
      <c r="AZ60" s="4"/>
      <c r="BA60" s="152"/>
      <c r="BB60" s="4"/>
      <c r="BC60" s="4"/>
      <c r="BD60" s="4"/>
      <c r="BE60" s="4"/>
      <c r="BF60" s="4"/>
      <c r="BG60" s="4"/>
      <c r="BH60" s="4"/>
      <c r="BI60" s="4"/>
      <c r="BJ60" s="4"/>
      <c r="BK60" s="4"/>
      <c r="BL60" s="4"/>
      <c r="BM60" s="4"/>
      <c r="BN60" s="4"/>
      <c r="BO60" s="4"/>
      <c r="BP60" s="4"/>
      <c r="BQ60" s="4"/>
      <c r="BR60" s="4"/>
      <c r="BS60" s="4"/>
      <c r="BT60" s="4"/>
      <c r="BU60" s="4"/>
      <c r="BV60" s="4"/>
      <c r="BW60" s="4"/>
      <c r="BX60" s="4"/>
      <c r="BY60" s="4"/>
    </row>
    <row r="61" ht="19.5" customHeight="1">
      <c r="A61" s="4"/>
      <c r="B61" s="327"/>
      <c r="C61" s="179"/>
      <c r="D61" s="328"/>
      <c r="E61" s="333"/>
      <c r="G61" s="330"/>
      <c r="H61" s="331"/>
      <c r="I61" s="179"/>
      <c r="J61" s="179"/>
      <c r="K61" s="331"/>
      <c r="L61" s="179"/>
      <c r="M61" s="179"/>
      <c r="N61" s="328"/>
      <c r="O61" s="329"/>
      <c r="Q61" s="331"/>
      <c r="R61" s="179"/>
      <c r="S61" s="179"/>
      <c r="T61" s="331"/>
      <c r="U61" s="179"/>
      <c r="V61" s="179"/>
      <c r="W61" s="328"/>
      <c r="X61" s="333"/>
      <c r="Z61" s="330"/>
      <c r="AA61" s="331"/>
      <c r="AB61" s="179"/>
      <c r="AC61" s="179"/>
      <c r="AD61" s="331"/>
      <c r="AE61" s="179"/>
      <c r="AF61" s="179"/>
      <c r="AG61" s="179"/>
      <c r="AH61" s="318"/>
      <c r="AI61" s="188"/>
      <c r="AJ61" s="188"/>
      <c r="AK61" s="188"/>
      <c r="AL61" s="188"/>
      <c r="AM61" s="188"/>
      <c r="AN61" s="188"/>
      <c r="AO61" s="188"/>
      <c r="AP61" s="188"/>
      <c r="AQ61" s="188"/>
      <c r="AR61" s="188"/>
      <c r="AS61" s="188"/>
      <c r="AT61" s="191"/>
      <c r="AU61" s="4"/>
      <c r="AV61" s="4"/>
      <c r="AW61" s="4"/>
      <c r="AX61" s="4"/>
      <c r="AY61" s="4"/>
      <c r="AZ61" s="4"/>
      <c r="BA61" s="152"/>
      <c r="BB61" s="4"/>
      <c r="BC61" s="4"/>
      <c r="BD61" s="4"/>
      <c r="BE61" s="4"/>
      <c r="BF61" s="4"/>
      <c r="BG61" s="4"/>
      <c r="BH61" s="4"/>
      <c r="BI61" s="4"/>
      <c r="BJ61" s="4"/>
      <c r="BK61" s="4"/>
      <c r="BL61" s="4"/>
      <c r="BM61" s="4"/>
      <c r="BN61" s="4"/>
      <c r="BO61" s="4"/>
      <c r="BP61" s="4"/>
      <c r="BQ61" s="4"/>
      <c r="BR61" s="4"/>
      <c r="BS61" s="4"/>
      <c r="BT61" s="4"/>
      <c r="BU61" s="4"/>
      <c r="BV61" s="4"/>
      <c r="BW61" s="4"/>
      <c r="BX61" s="4"/>
      <c r="BY61" s="4"/>
    </row>
    <row r="62" ht="19.5" customHeight="1">
      <c r="A62" s="4"/>
      <c r="B62" s="334"/>
      <c r="C62" s="244"/>
      <c r="D62" s="335"/>
      <c r="E62" s="336"/>
      <c r="F62" s="188"/>
      <c r="G62" s="189"/>
      <c r="H62" s="337"/>
      <c r="I62" s="188"/>
      <c r="J62" s="188"/>
      <c r="K62" s="337"/>
      <c r="L62" s="188"/>
      <c r="M62" s="188"/>
      <c r="N62" s="338"/>
      <c r="O62" s="336"/>
      <c r="P62" s="188"/>
      <c r="Q62" s="337"/>
      <c r="R62" s="188"/>
      <c r="S62" s="188"/>
      <c r="T62" s="337"/>
      <c r="U62" s="188"/>
      <c r="V62" s="188"/>
      <c r="W62" s="338"/>
      <c r="X62" s="336"/>
      <c r="Y62" s="188"/>
      <c r="Z62" s="189"/>
      <c r="AA62" s="337"/>
      <c r="AB62" s="188"/>
      <c r="AC62" s="188"/>
      <c r="AD62" s="337"/>
      <c r="AE62" s="188"/>
      <c r="AF62" s="188"/>
      <c r="AG62" s="188"/>
      <c r="AH62" s="318"/>
      <c r="AI62" s="188"/>
      <c r="AJ62" s="188"/>
      <c r="AK62" s="188"/>
      <c r="AL62" s="188"/>
      <c r="AM62" s="188"/>
      <c r="AN62" s="188"/>
      <c r="AO62" s="188"/>
      <c r="AP62" s="188"/>
      <c r="AQ62" s="188"/>
      <c r="AR62" s="188"/>
      <c r="AS62" s="188"/>
      <c r="AT62" s="191"/>
      <c r="AU62" s="4"/>
      <c r="AV62" s="4"/>
      <c r="AW62" s="4"/>
      <c r="AX62" s="4"/>
      <c r="AY62" s="4"/>
      <c r="AZ62" s="4"/>
      <c r="BA62" s="152"/>
      <c r="BB62" s="4"/>
      <c r="BC62" s="4"/>
      <c r="BD62" s="4"/>
      <c r="BE62" s="4"/>
      <c r="BF62" s="4"/>
      <c r="BG62" s="4"/>
      <c r="BH62" s="4"/>
      <c r="BI62" s="4"/>
      <c r="BJ62" s="4"/>
      <c r="BK62" s="4"/>
      <c r="BL62" s="4"/>
      <c r="BM62" s="4"/>
      <c r="BN62" s="4"/>
      <c r="BO62" s="4"/>
      <c r="BP62" s="4"/>
      <c r="BQ62" s="4"/>
      <c r="BR62" s="4"/>
      <c r="BS62" s="4"/>
      <c r="BT62" s="4"/>
      <c r="BU62" s="4"/>
      <c r="BV62" s="4"/>
      <c r="BW62" s="4"/>
      <c r="BX62" s="4"/>
      <c r="BY62" s="4"/>
    </row>
    <row r="63" ht="19.5" customHeight="1">
      <c r="A63" s="4"/>
      <c r="B63" s="169" t="s">
        <v>138</v>
      </c>
      <c r="C63" s="170"/>
      <c r="D63" s="170"/>
      <c r="E63" s="170"/>
      <c r="F63" s="170"/>
      <c r="G63" s="170"/>
      <c r="H63" s="170"/>
      <c r="I63" s="170"/>
      <c r="J63" s="170"/>
      <c r="K63" s="170"/>
      <c r="L63" s="170"/>
      <c r="M63" s="170"/>
      <c r="N63" s="170"/>
      <c r="O63" s="170"/>
      <c r="P63" s="170"/>
      <c r="Q63" s="170"/>
      <c r="R63" s="170"/>
      <c r="S63" s="170"/>
      <c r="T63" s="170"/>
      <c r="U63" s="170"/>
      <c r="V63" s="170"/>
      <c r="W63" s="171"/>
      <c r="X63" s="169" t="s">
        <v>139</v>
      </c>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1"/>
      <c r="AU63" s="4"/>
      <c r="AV63" s="4"/>
      <c r="AW63" s="4"/>
      <c r="AX63" s="4"/>
      <c r="AY63" s="4"/>
      <c r="AZ63" s="4"/>
      <c r="BA63" s="152"/>
      <c r="BB63" s="4"/>
      <c r="BC63" s="4"/>
      <c r="BD63" s="4"/>
      <c r="BE63" s="4"/>
      <c r="BF63" s="4"/>
      <c r="BG63" s="4"/>
      <c r="BH63" s="4"/>
      <c r="BI63" s="4"/>
      <c r="BJ63" s="4"/>
      <c r="BK63" s="4"/>
      <c r="BL63" s="4"/>
      <c r="BM63" s="4"/>
      <c r="BN63" s="4"/>
      <c r="BO63" s="4"/>
      <c r="BP63" s="4"/>
      <c r="BQ63" s="4"/>
      <c r="BR63" s="4"/>
      <c r="BS63" s="4"/>
      <c r="BT63" s="4"/>
      <c r="BU63" s="4"/>
      <c r="BV63" s="4"/>
      <c r="BW63" s="4"/>
      <c r="BX63" s="4"/>
      <c r="BY63" s="4"/>
    </row>
    <row r="64" ht="19.5" customHeight="1">
      <c r="A64" s="4"/>
      <c r="B64" s="339" t="s">
        <v>99</v>
      </c>
      <c r="C64" s="10"/>
      <c r="D64" s="313"/>
      <c r="E64" s="340" t="s">
        <v>140</v>
      </c>
      <c r="F64" s="10"/>
      <c r="G64" s="20"/>
      <c r="H64" s="341" t="s">
        <v>141</v>
      </c>
      <c r="I64" s="10"/>
      <c r="J64" s="10"/>
      <c r="K64" s="10"/>
      <c r="L64" s="313"/>
      <c r="M64" s="342" t="s">
        <v>101</v>
      </c>
      <c r="N64" s="10"/>
      <c r="O64" s="10"/>
      <c r="P64" s="313"/>
      <c r="Q64" s="343"/>
      <c r="R64" s="20"/>
      <c r="S64" s="341" t="s">
        <v>142</v>
      </c>
      <c r="T64" s="10"/>
      <c r="U64" s="10"/>
      <c r="V64" s="10"/>
      <c r="W64" s="255"/>
      <c r="X64" s="339" t="s">
        <v>99</v>
      </c>
      <c r="Y64" s="10"/>
      <c r="Z64" s="313"/>
      <c r="AA64" s="340" t="s">
        <v>140</v>
      </c>
      <c r="AB64" s="10"/>
      <c r="AC64" s="20"/>
      <c r="AD64" s="341" t="s">
        <v>143</v>
      </c>
      <c r="AE64" s="10"/>
      <c r="AF64" s="10"/>
      <c r="AG64" s="10"/>
      <c r="AH64" s="313"/>
      <c r="AI64" s="342" t="s">
        <v>101</v>
      </c>
      <c r="AJ64" s="10"/>
      <c r="AK64" s="10"/>
      <c r="AL64" s="313"/>
      <c r="AM64" s="340" t="s">
        <v>102</v>
      </c>
      <c r="AN64" s="10"/>
      <c r="AO64" s="10"/>
      <c r="AP64" s="343" t="s">
        <v>128</v>
      </c>
      <c r="AQ64" s="10"/>
      <c r="AR64" s="10"/>
      <c r="AS64" s="10"/>
      <c r="AT64" s="255"/>
      <c r="AU64" s="4"/>
      <c r="AV64" s="4"/>
      <c r="AW64" s="4"/>
      <c r="AX64" s="4"/>
      <c r="AY64" s="4"/>
      <c r="AZ64" s="4"/>
      <c r="BA64" s="152"/>
      <c r="BB64" s="4"/>
      <c r="BC64" s="4"/>
      <c r="BD64" s="4"/>
      <c r="BE64" s="4"/>
      <c r="BF64" s="4"/>
      <c r="BG64" s="4"/>
      <c r="BH64" s="4"/>
      <c r="BI64" s="4"/>
      <c r="BJ64" s="4"/>
      <c r="BK64" s="4"/>
      <c r="BL64" s="4"/>
      <c r="BM64" s="4"/>
      <c r="BN64" s="4"/>
      <c r="BO64" s="4"/>
      <c r="BP64" s="4"/>
      <c r="BQ64" s="4"/>
      <c r="BR64" s="4"/>
      <c r="BS64" s="4"/>
      <c r="BT64" s="4"/>
      <c r="BU64" s="4"/>
      <c r="BV64" s="4"/>
      <c r="BW64" s="4"/>
      <c r="BX64" s="4"/>
      <c r="BY64" s="4"/>
    </row>
    <row r="65" ht="19.5" customHeight="1">
      <c r="A65" s="4"/>
      <c r="B65" s="344">
        <v>45344.0</v>
      </c>
      <c r="C65" s="99"/>
      <c r="D65" s="316"/>
      <c r="E65" s="345">
        <v>0.75</v>
      </c>
      <c r="F65" s="99"/>
      <c r="G65" s="316"/>
      <c r="H65" s="276" t="s">
        <v>144</v>
      </c>
      <c r="I65" s="102"/>
      <c r="J65" s="102"/>
      <c r="K65" s="102"/>
      <c r="L65" s="237"/>
      <c r="M65" s="346">
        <v>770.0</v>
      </c>
      <c r="N65" s="99"/>
      <c r="O65" s="99"/>
      <c r="P65" s="316"/>
      <c r="Q65" s="347" t="str">
        <f>'2026宿泊・食事申込書'!S34</f>
        <v>#REF!</v>
      </c>
      <c r="R65" s="103"/>
      <c r="S65" s="278" t="s">
        <v>145</v>
      </c>
      <c r="T65" s="99"/>
      <c r="U65" s="99"/>
      <c r="V65" s="99"/>
      <c r="W65" s="226"/>
      <c r="X65" s="348"/>
      <c r="Y65" s="102"/>
      <c r="Z65" s="237"/>
      <c r="AA65" s="349"/>
      <c r="AB65" s="106"/>
      <c r="AC65" s="173"/>
      <c r="AD65" s="350"/>
      <c r="AE65" s="106"/>
      <c r="AF65" s="106"/>
      <c r="AG65" s="106"/>
      <c r="AH65" s="173"/>
      <c r="AI65" s="351"/>
      <c r="AJ65" s="106"/>
      <c r="AK65" s="106"/>
      <c r="AL65" s="173"/>
      <c r="AM65" s="352"/>
      <c r="AN65" s="106"/>
      <c r="AO65" s="107"/>
      <c r="AP65" s="353"/>
      <c r="AQ65" s="106"/>
      <c r="AR65" s="106"/>
      <c r="AS65" s="106"/>
      <c r="AT65" s="206"/>
      <c r="AU65" s="4"/>
      <c r="AV65" s="4"/>
      <c r="AW65" s="4"/>
      <c r="AX65" s="4"/>
      <c r="AY65" s="4"/>
      <c r="AZ65" s="4"/>
      <c r="BA65" s="152"/>
      <c r="BB65" s="4"/>
      <c r="BC65" s="4"/>
      <c r="BD65" s="4"/>
      <c r="BE65" s="4"/>
      <c r="BF65" s="4"/>
      <c r="BG65" s="4"/>
      <c r="BH65" s="4"/>
      <c r="BI65" s="4"/>
      <c r="BJ65" s="4"/>
      <c r="BK65" s="4"/>
      <c r="BL65" s="4"/>
      <c r="BM65" s="4"/>
      <c r="BN65" s="4"/>
      <c r="BO65" s="4"/>
      <c r="BP65" s="4"/>
      <c r="BQ65" s="4"/>
      <c r="BR65" s="4"/>
      <c r="BS65" s="4"/>
      <c r="BT65" s="4"/>
      <c r="BU65" s="4"/>
      <c r="BV65" s="4"/>
      <c r="BW65" s="4"/>
      <c r="BX65" s="4"/>
      <c r="BY65" s="4"/>
    </row>
    <row r="66" ht="19.5" customHeight="1">
      <c r="A66" s="4"/>
      <c r="B66" s="217"/>
      <c r="D66" s="330"/>
      <c r="E66" s="354"/>
      <c r="G66" s="330"/>
      <c r="H66" s="276" t="s">
        <v>146</v>
      </c>
      <c r="I66" s="102"/>
      <c r="J66" s="102"/>
      <c r="K66" s="102"/>
      <c r="L66" s="237"/>
      <c r="M66" s="346">
        <v>2750.0</v>
      </c>
      <c r="N66" s="99"/>
      <c r="O66" s="99"/>
      <c r="P66" s="316"/>
      <c r="Q66" s="347" t="str">
        <f>'2026宿泊・食事申込書'!V34</f>
        <v>#REF!</v>
      </c>
      <c r="R66" s="103"/>
      <c r="S66" s="283"/>
      <c r="W66" s="220"/>
      <c r="X66" s="348"/>
      <c r="Y66" s="102"/>
      <c r="Z66" s="237"/>
      <c r="AA66" s="349"/>
      <c r="AB66" s="106"/>
      <c r="AC66" s="173"/>
      <c r="AD66" s="350"/>
      <c r="AE66" s="106"/>
      <c r="AF66" s="106"/>
      <c r="AG66" s="106"/>
      <c r="AH66" s="173"/>
      <c r="AI66" s="351"/>
      <c r="AJ66" s="106"/>
      <c r="AK66" s="106"/>
      <c r="AL66" s="173"/>
      <c r="AM66" s="352"/>
      <c r="AN66" s="106"/>
      <c r="AO66" s="107"/>
      <c r="AP66" s="353"/>
      <c r="AQ66" s="106"/>
      <c r="AR66" s="106"/>
      <c r="AS66" s="106"/>
      <c r="AT66" s="206"/>
      <c r="AU66" s="4"/>
      <c r="AV66" s="4"/>
      <c r="AW66" s="4"/>
      <c r="AX66" s="4"/>
      <c r="AY66" s="4"/>
      <c r="AZ66" s="4"/>
      <c r="BA66" s="152"/>
      <c r="BB66" s="4"/>
      <c r="BC66" s="4"/>
      <c r="BD66" s="4"/>
      <c r="BE66" s="4"/>
      <c r="BF66" s="4"/>
      <c r="BG66" s="4"/>
      <c r="BH66" s="4"/>
      <c r="BI66" s="4"/>
      <c r="BJ66" s="4"/>
      <c r="BK66" s="4"/>
      <c r="BL66" s="4"/>
      <c r="BM66" s="4"/>
      <c r="BN66" s="4"/>
      <c r="BO66" s="4"/>
      <c r="BP66" s="4"/>
      <c r="BQ66" s="4"/>
      <c r="BR66" s="4"/>
      <c r="BS66" s="4"/>
      <c r="BT66" s="4"/>
      <c r="BU66" s="4"/>
      <c r="BV66" s="4"/>
      <c r="BW66" s="4"/>
      <c r="BX66" s="4"/>
      <c r="BY66" s="4"/>
    </row>
    <row r="67" ht="19.5" customHeight="1">
      <c r="A67" s="4"/>
      <c r="B67" s="217"/>
      <c r="D67" s="330"/>
      <c r="E67" s="354"/>
      <c r="G67" s="330"/>
      <c r="H67" s="276" t="s">
        <v>147</v>
      </c>
      <c r="I67" s="102"/>
      <c r="J67" s="102"/>
      <c r="K67" s="102"/>
      <c r="L67" s="237"/>
      <c r="M67" s="346">
        <v>3520.0</v>
      </c>
      <c r="N67" s="99"/>
      <c r="O67" s="99"/>
      <c r="P67" s="316"/>
      <c r="Q67" s="347" t="str">
        <f>'2026宿泊・食事申込書'!Y34</f>
        <v>#REF!</v>
      </c>
      <c r="R67" s="103"/>
      <c r="S67" s="283"/>
      <c r="W67" s="220"/>
      <c r="X67" s="348"/>
      <c r="Y67" s="102"/>
      <c r="Z67" s="237"/>
      <c r="AA67" s="349"/>
      <c r="AB67" s="106"/>
      <c r="AC67" s="173"/>
      <c r="AD67" s="350"/>
      <c r="AE67" s="106"/>
      <c r="AF67" s="106"/>
      <c r="AG67" s="106"/>
      <c r="AH67" s="173"/>
      <c r="AI67" s="351"/>
      <c r="AJ67" s="106"/>
      <c r="AK67" s="106"/>
      <c r="AL67" s="173"/>
      <c r="AM67" s="352"/>
      <c r="AN67" s="106"/>
      <c r="AO67" s="107"/>
      <c r="AP67" s="353"/>
      <c r="AQ67" s="106"/>
      <c r="AR67" s="106"/>
      <c r="AS67" s="106"/>
      <c r="AT67" s="206"/>
      <c r="AU67" s="4"/>
      <c r="AV67" s="4"/>
      <c r="AW67" s="4"/>
      <c r="AX67" s="4"/>
      <c r="AY67" s="4"/>
      <c r="AZ67" s="4"/>
      <c r="BA67" s="152"/>
      <c r="BB67" s="4"/>
      <c r="BC67" s="4"/>
      <c r="BD67" s="4"/>
      <c r="BE67" s="4"/>
      <c r="BF67" s="4"/>
      <c r="BG67" s="4"/>
      <c r="BH67" s="4"/>
      <c r="BI67" s="4"/>
      <c r="BJ67" s="4"/>
      <c r="BK67" s="4"/>
      <c r="BL67" s="4"/>
      <c r="BM67" s="4"/>
      <c r="BN67" s="4"/>
      <c r="BO67" s="4"/>
      <c r="BP67" s="4"/>
      <c r="BQ67" s="4"/>
      <c r="BR67" s="4"/>
      <c r="BS67" s="4"/>
      <c r="BT67" s="4"/>
      <c r="BU67" s="4"/>
      <c r="BV67" s="4"/>
      <c r="BW67" s="4"/>
      <c r="BX67" s="4"/>
      <c r="BY67" s="4"/>
    </row>
    <row r="68" ht="19.5" customHeight="1">
      <c r="A68" s="4"/>
      <c r="B68" s="355"/>
      <c r="C68" s="356"/>
      <c r="D68" s="357"/>
      <c r="E68" s="358"/>
      <c r="F68" s="356"/>
      <c r="G68" s="357"/>
      <c r="H68" s="359" t="s">
        <v>148</v>
      </c>
      <c r="I68" s="360"/>
      <c r="J68" s="360"/>
      <c r="K68" s="360"/>
      <c r="L68" s="361"/>
      <c r="M68" s="362">
        <v>5500.0</v>
      </c>
      <c r="N68" s="360"/>
      <c r="O68" s="360"/>
      <c r="P68" s="361"/>
      <c r="Q68" s="363" t="str">
        <f>'2026宿泊・食事申込書'!AB34</f>
        <v>#REF!</v>
      </c>
      <c r="R68" s="364"/>
      <c r="S68" s="365"/>
      <c r="T68" s="356"/>
      <c r="U68" s="356"/>
      <c r="V68" s="356"/>
      <c r="W68" s="366"/>
      <c r="X68" s="348"/>
      <c r="Y68" s="102"/>
      <c r="Z68" s="237"/>
      <c r="AA68" s="349"/>
      <c r="AB68" s="106"/>
      <c r="AC68" s="173"/>
      <c r="AD68" s="350"/>
      <c r="AE68" s="106"/>
      <c r="AF68" s="106"/>
      <c r="AG68" s="106"/>
      <c r="AH68" s="173"/>
      <c r="AI68" s="351"/>
      <c r="AJ68" s="106"/>
      <c r="AK68" s="106"/>
      <c r="AL68" s="173"/>
      <c r="AM68" s="352"/>
      <c r="AN68" s="106"/>
      <c r="AO68" s="107"/>
      <c r="AP68" s="353"/>
      <c r="AQ68" s="106"/>
      <c r="AR68" s="106"/>
      <c r="AS68" s="106"/>
      <c r="AT68" s="206"/>
      <c r="AU68" s="4"/>
      <c r="AV68" s="4"/>
      <c r="AW68" s="4"/>
      <c r="AX68" s="4"/>
      <c r="AY68" s="4"/>
      <c r="AZ68" s="4"/>
      <c r="BA68" s="152"/>
      <c r="BB68" s="4"/>
      <c r="BC68" s="4"/>
      <c r="BD68" s="4"/>
      <c r="BE68" s="4"/>
      <c r="BF68" s="4"/>
      <c r="BG68" s="4"/>
      <c r="BH68" s="4"/>
      <c r="BI68" s="4"/>
      <c r="BJ68" s="4"/>
      <c r="BK68" s="4"/>
      <c r="BL68" s="4"/>
      <c r="BM68" s="4"/>
      <c r="BN68" s="4"/>
      <c r="BO68" s="4"/>
      <c r="BP68" s="4"/>
      <c r="BQ68" s="4"/>
      <c r="BR68" s="4"/>
      <c r="BS68" s="4"/>
      <c r="BT68" s="4"/>
      <c r="BU68" s="4"/>
      <c r="BV68" s="4"/>
      <c r="BW68" s="4"/>
      <c r="BX68" s="4"/>
      <c r="BY68" s="4"/>
    </row>
    <row r="69" ht="19.5" customHeight="1">
      <c r="A69" s="4"/>
      <c r="B69" s="367"/>
      <c r="C69" s="356"/>
      <c r="D69" s="357"/>
      <c r="E69" s="368"/>
      <c r="F69" s="356"/>
      <c r="G69" s="357"/>
      <c r="H69" s="369"/>
      <c r="I69" s="356"/>
      <c r="J69" s="356"/>
      <c r="K69" s="356"/>
      <c r="L69" s="357"/>
      <c r="M69" s="370"/>
      <c r="N69" s="356"/>
      <c r="O69" s="356"/>
      <c r="P69" s="357"/>
      <c r="Q69" s="371"/>
      <c r="R69" s="372"/>
      <c r="S69" s="369"/>
      <c r="T69" s="356"/>
      <c r="U69" s="356"/>
      <c r="V69" s="356"/>
      <c r="W69" s="366"/>
      <c r="X69" s="348"/>
      <c r="Y69" s="102"/>
      <c r="Z69" s="237"/>
      <c r="AA69" s="349"/>
      <c r="AB69" s="106"/>
      <c r="AC69" s="173"/>
      <c r="AD69" s="350"/>
      <c r="AE69" s="106"/>
      <c r="AF69" s="106"/>
      <c r="AG69" s="106"/>
      <c r="AH69" s="173"/>
      <c r="AI69" s="351"/>
      <c r="AJ69" s="106"/>
      <c r="AK69" s="106"/>
      <c r="AL69" s="173"/>
      <c r="AM69" s="352"/>
      <c r="AN69" s="106"/>
      <c r="AO69" s="107"/>
      <c r="AP69" s="353"/>
      <c r="AQ69" s="106"/>
      <c r="AR69" s="106"/>
      <c r="AS69" s="106"/>
      <c r="AT69" s="206"/>
      <c r="AU69" s="4"/>
      <c r="AV69" s="4"/>
      <c r="AW69" s="4"/>
      <c r="AX69" s="4"/>
      <c r="AY69" s="4"/>
      <c r="AZ69" s="4"/>
      <c r="BA69" s="152"/>
      <c r="BB69" s="4"/>
      <c r="BC69" s="4"/>
      <c r="BD69" s="4"/>
      <c r="BE69" s="4"/>
      <c r="BF69" s="4"/>
      <c r="BG69" s="4"/>
      <c r="BH69" s="4"/>
      <c r="BI69" s="4"/>
      <c r="BJ69" s="4"/>
      <c r="BK69" s="4"/>
      <c r="BL69" s="4"/>
      <c r="BM69" s="4"/>
      <c r="BN69" s="4"/>
      <c r="BO69" s="4"/>
      <c r="BP69" s="4"/>
      <c r="BQ69" s="4"/>
      <c r="BR69" s="4"/>
      <c r="BS69" s="4"/>
      <c r="BT69" s="4"/>
      <c r="BU69" s="4"/>
      <c r="BV69" s="4"/>
      <c r="BW69" s="4"/>
      <c r="BX69" s="4"/>
      <c r="BY69" s="4"/>
    </row>
    <row r="70" ht="19.5" customHeight="1">
      <c r="A70" s="4"/>
      <c r="B70" s="373">
        <v>45344.0</v>
      </c>
      <c r="D70" s="330"/>
      <c r="E70" s="374">
        <v>0.4583333333333333</v>
      </c>
      <c r="G70" s="330"/>
      <c r="H70" s="375" t="s">
        <v>149</v>
      </c>
      <c r="I70" s="179"/>
      <c r="J70" s="179"/>
      <c r="K70" s="179"/>
      <c r="L70" s="247"/>
      <c r="M70" s="376">
        <v>864.0</v>
      </c>
      <c r="P70" s="330"/>
      <c r="Q70" s="377" t="str">
        <f t="shared" ref="Q70:Q72" si="5">'2026宿泊・食事申込書'!J33</f>
        <v>#REF!</v>
      </c>
      <c r="R70" s="328"/>
      <c r="S70" s="329" t="s">
        <v>150</v>
      </c>
      <c r="W70" s="220"/>
      <c r="X70" s="348"/>
      <c r="Y70" s="102"/>
      <c r="Z70" s="237"/>
      <c r="AA70" s="349"/>
      <c r="AB70" s="106"/>
      <c r="AC70" s="173"/>
      <c r="AD70" s="350"/>
      <c r="AE70" s="106"/>
      <c r="AF70" s="106"/>
      <c r="AG70" s="106"/>
      <c r="AH70" s="173"/>
      <c r="AI70" s="351"/>
      <c r="AJ70" s="106"/>
      <c r="AK70" s="106"/>
      <c r="AL70" s="173"/>
      <c r="AM70" s="352"/>
      <c r="AN70" s="106"/>
      <c r="AO70" s="107"/>
      <c r="AP70" s="353"/>
      <c r="AQ70" s="106"/>
      <c r="AR70" s="106"/>
      <c r="AS70" s="106"/>
      <c r="AT70" s="206"/>
      <c r="AU70" s="4"/>
      <c r="AV70" s="4"/>
      <c r="AW70" s="4"/>
      <c r="AX70" s="4"/>
      <c r="AY70" s="4"/>
      <c r="AZ70" s="4"/>
      <c r="BA70" s="152"/>
      <c r="BB70" s="4"/>
      <c r="BC70" s="4"/>
      <c r="BD70" s="4"/>
      <c r="BE70" s="4"/>
      <c r="BF70" s="4"/>
      <c r="BG70" s="4"/>
      <c r="BH70" s="4"/>
      <c r="BI70" s="4"/>
      <c r="BJ70" s="4"/>
      <c r="BK70" s="4"/>
      <c r="BL70" s="4"/>
      <c r="BM70" s="4"/>
      <c r="BN70" s="4"/>
      <c r="BO70" s="4"/>
      <c r="BP70" s="4"/>
      <c r="BQ70" s="4"/>
      <c r="BR70" s="4"/>
      <c r="BS70" s="4"/>
      <c r="BT70" s="4"/>
      <c r="BU70" s="4"/>
      <c r="BV70" s="4"/>
      <c r="BW70" s="4"/>
      <c r="BX70" s="4"/>
      <c r="BY70" s="4"/>
    </row>
    <row r="71" ht="19.5" customHeight="1">
      <c r="A71" s="4"/>
      <c r="B71" s="344">
        <v>45345.0</v>
      </c>
      <c r="C71" s="99"/>
      <c r="D71" s="316"/>
      <c r="E71" s="354"/>
      <c r="G71" s="330"/>
      <c r="H71" s="276" t="s">
        <v>149</v>
      </c>
      <c r="I71" s="102"/>
      <c r="J71" s="102"/>
      <c r="K71" s="102"/>
      <c r="L71" s="237"/>
      <c r="M71" s="378">
        <v>864.0</v>
      </c>
      <c r="N71" s="99"/>
      <c r="O71" s="99"/>
      <c r="P71" s="316"/>
      <c r="Q71" s="347" t="str">
        <f t="shared" si="5"/>
        <v>#REF!</v>
      </c>
      <c r="R71" s="103"/>
      <c r="S71" s="283"/>
      <c r="W71" s="220"/>
      <c r="X71" s="348"/>
      <c r="Y71" s="102"/>
      <c r="Z71" s="237"/>
      <c r="AA71" s="349"/>
      <c r="AB71" s="106"/>
      <c r="AC71" s="173"/>
      <c r="AD71" s="350"/>
      <c r="AE71" s="106"/>
      <c r="AF71" s="106"/>
      <c r="AG71" s="106"/>
      <c r="AH71" s="173"/>
      <c r="AI71" s="352"/>
      <c r="AJ71" s="106"/>
      <c r="AK71" s="106"/>
      <c r="AL71" s="173"/>
      <c r="AM71" s="352"/>
      <c r="AN71" s="106"/>
      <c r="AO71" s="107"/>
      <c r="AP71" s="350"/>
      <c r="AQ71" s="106"/>
      <c r="AR71" s="106"/>
      <c r="AS71" s="106"/>
      <c r="AT71" s="206"/>
      <c r="AU71" s="4"/>
      <c r="AV71" s="4"/>
      <c r="AW71" s="4"/>
      <c r="AX71" s="4"/>
      <c r="AY71" s="4"/>
      <c r="AZ71" s="4"/>
      <c r="BA71" s="152"/>
      <c r="BB71" s="4"/>
      <c r="BC71" s="4"/>
      <c r="BD71" s="4"/>
      <c r="BE71" s="4"/>
      <c r="BF71" s="4"/>
      <c r="BG71" s="4"/>
      <c r="BH71" s="4"/>
      <c r="BI71" s="4"/>
      <c r="BJ71" s="4"/>
      <c r="BK71" s="4"/>
      <c r="BL71" s="4"/>
      <c r="BM71" s="4"/>
      <c r="BN71" s="4"/>
      <c r="BO71" s="4"/>
      <c r="BP71" s="4"/>
      <c r="BQ71" s="4"/>
      <c r="BR71" s="4"/>
      <c r="BS71" s="4"/>
      <c r="BT71" s="4"/>
      <c r="BU71" s="4"/>
      <c r="BV71" s="4"/>
      <c r="BW71" s="4"/>
      <c r="BX71" s="4"/>
      <c r="BY71" s="4"/>
    </row>
    <row r="72" ht="19.5" customHeight="1">
      <c r="A72" s="4"/>
      <c r="B72" s="379">
        <v>45346.0</v>
      </c>
      <c r="C72" s="360"/>
      <c r="D72" s="361"/>
      <c r="E72" s="358"/>
      <c r="F72" s="356"/>
      <c r="G72" s="357"/>
      <c r="H72" s="359" t="s">
        <v>149</v>
      </c>
      <c r="I72" s="360"/>
      <c r="J72" s="360"/>
      <c r="K72" s="360"/>
      <c r="L72" s="361"/>
      <c r="M72" s="380">
        <v>864.0</v>
      </c>
      <c r="N72" s="360"/>
      <c r="O72" s="360"/>
      <c r="P72" s="361"/>
      <c r="Q72" s="363" t="str">
        <f t="shared" si="5"/>
        <v>#REF!</v>
      </c>
      <c r="R72" s="364"/>
      <c r="S72" s="365"/>
      <c r="T72" s="356"/>
      <c r="U72" s="356"/>
      <c r="V72" s="356"/>
      <c r="W72" s="366"/>
      <c r="X72" s="348"/>
      <c r="Y72" s="102"/>
      <c r="Z72" s="237"/>
      <c r="AA72" s="349"/>
      <c r="AB72" s="106"/>
      <c r="AC72" s="173"/>
      <c r="AD72" s="350"/>
      <c r="AE72" s="106"/>
      <c r="AF72" s="106"/>
      <c r="AG72" s="106"/>
      <c r="AH72" s="173"/>
      <c r="AI72" s="352"/>
      <c r="AJ72" s="106"/>
      <c r="AK72" s="106"/>
      <c r="AL72" s="173"/>
      <c r="AM72" s="352"/>
      <c r="AN72" s="106"/>
      <c r="AO72" s="107"/>
      <c r="AP72" s="350"/>
      <c r="AQ72" s="106"/>
      <c r="AR72" s="106"/>
      <c r="AS72" s="106"/>
      <c r="AT72" s="206"/>
      <c r="AU72" s="4"/>
      <c r="AV72" s="4"/>
      <c r="AW72" s="4"/>
      <c r="AX72" s="4"/>
      <c r="AY72" s="4"/>
      <c r="AZ72" s="4"/>
      <c r="BA72" s="152"/>
      <c r="BB72" s="4"/>
      <c r="BC72" s="4"/>
      <c r="BD72" s="4"/>
      <c r="BE72" s="4"/>
      <c r="BF72" s="4"/>
      <c r="BG72" s="4"/>
      <c r="BH72" s="4"/>
      <c r="BI72" s="4"/>
      <c r="BJ72" s="4"/>
      <c r="BK72" s="4"/>
      <c r="BL72" s="4"/>
      <c r="BM72" s="4"/>
      <c r="BN72" s="4"/>
      <c r="BO72" s="4"/>
      <c r="BP72" s="4"/>
      <c r="BQ72" s="4"/>
      <c r="BR72" s="4"/>
      <c r="BS72" s="4"/>
      <c r="BT72" s="4"/>
      <c r="BU72" s="4"/>
      <c r="BV72" s="4"/>
      <c r="BW72" s="4"/>
      <c r="BX72" s="4"/>
      <c r="BY72" s="4"/>
    </row>
    <row r="73" ht="19.5" customHeight="1">
      <c r="A73" s="4"/>
      <c r="B73" s="373"/>
      <c r="D73" s="330"/>
      <c r="E73" s="374"/>
      <c r="G73" s="330"/>
      <c r="H73" s="375"/>
      <c r="I73" s="179"/>
      <c r="J73" s="179"/>
      <c r="K73" s="179"/>
      <c r="L73" s="247"/>
      <c r="M73" s="376"/>
      <c r="P73" s="330"/>
      <c r="Q73" s="377"/>
      <c r="R73" s="328"/>
      <c r="S73" s="329"/>
      <c r="W73" s="220"/>
      <c r="X73" s="348"/>
      <c r="Y73" s="102"/>
      <c r="Z73" s="237"/>
      <c r="AA73" s="349"/>
      <c r="AB73" s="106"/>
      <c r="AC73" s="173"/>
      <c r="AD73" s="350"/>
      <c r="AE73" s="106"/>
      <c r="AF73" s="106"/>
      <c r="AG73" s="106"/>
      <c r="AH73" s="173"/>
      <c r="AI73" s="352"/>
      <c r="AJ73" s="106"/>
      <c r="AK73" s="106"/>
      <c r="AL73" s="173"/>
      <c r="AM73" s="352"/>
      <c r="AN73" s="106"/>
      <c r="AO73" s="107"/>
      <c r="AP73" s="350"/>
      <c r="AQ73" s="106"/>
      <c r="AR73" s="106"/>
      <c r="AS73" s="106"/>
      <c r="AT73" s="206"/>
      <c r="AU73" s="4"/>
      <c r="AV73" s="4"/>
      <c r="AW73" s="4"/>
      <c r="AX73" s="4"/>
      <c r="AY73" s="4"/>
      <c r="AZ73" s="4"/>
      <c r="BA73" s="152"/>
      <c r="BB73" s="4"/>
      <c r="BC73" s="4"/>
      <c r="BD73" s="4"/>
      <c r="BE73" s="4"/>
      <c r="BF73" s="4"/>
      <c r="BG73" s="4"/>
      <c r="BH73" s="4"/>
      <c r="BI73" s="4"/>
      <c r="BJ73" s="4"/>
      <c r="BK73" s="4"/>
      <c r="BL73" s="4"/>
      <c r="BM73" s="4"/>
      <c r="BN73" s="4"/>
      <c r="BO73" s="4"/>
      <c r="BP73" s="4"/>
      <c r="BQ73" s="4"/>
      <c r="BR73" s="4"/>
      <c r="BS73" s="4"/>
      <c r="BT73" s="4"/>
      <c r="BU73" s="4"/>
      <c r="BV73" s="4"/>
      <c r="BW73" s="4"/>
      <c r="BX73" s="4"/>
      <c r="BY73" s="4"/>
    </row>
    <row r="74" ht="19.5" customHeight="1">
      <c r="A74" s="4"/>
      <c r="B74" s="344"/>
      <c r="C74" s="99"/>
      <c r="D74" s="316"/>
      <c r="E74" s="345"/>
      <c r="F74" s="99"/>
      <c r="G74" s="316"/>
      <c r="H74" s="276"/>
      <c r="I74" s="102"/>
      <c r="J74" s="102"/>
      <c r="K74" s="102"/>
      <c r="L74" s="237"/>
      <c r="M74" s="381"/>
      <c r="N74" s="99"/>
      <c r="O74" s="99"/>
      <c r="P74" s="316"/>
      <c r="Q74" s="347"/>
      <c r="R74" s="103"/>
      <c r="S74" s="278"/>
      <c r="T74" s="99"/>
      <c r="U74" s="99"/>
      <c r="V74" s="99"/>
      <c r="W74" s="226"/>
      <c r="X74" s="348"/>
      <c r="Y74" s="102"/>
      <c r="Z74" s="237"/>
      <c r="AA74" s="349"/>
      <c r="AB74" s="106"/>
      <c r="AC74" s="173"/>
      <c r="AD74" s="350"/>
      <c r="AE74" s="106"/>
      <c r="AF74" s="106"/>
      <c r="AG74" s="106"/>
      <c r="AH74" s="173"/>
      <c r="AI74" s="352"/>
      <c r="AJ74" s="106"/>
      <c r="AK74" s="106"/>
      <c r="AL74" s="173"/>
      <c r="AM74" s="352"/>
      <c r="AN74" s="106"/>
      <c r="AO74" s="107"/>
      <c r="AP74" s="350"/>
      <c r="AQ74" s="106"/>
      <c r="AR74" s="106"/>
      <c r="AS74" s="106"/>
      <c r="AT74" s="206"/>
      <c r="AU74" s="4"/>
      <c r="AV74" s="4"/>
      <c r="AW74" s="4"/>
      <c r="AX74" s="4"/>
      <c r="AY74" s="4"/>
      <c r="AZ74" s="4"/>
      <c r="BA74" s="152"/>
      <c r="BB74" s="4"/>
      <c r="BC74" s="4"/>
      <c r="BD74" s="4"/>
      <c r="BE74" s="4"/>
      <c r="BF74" s="4"/>
      <c r="BG74" s="4"/>
      <c r="BH74" s="4"/>
      <c r="BI74" s="4"/>
      <c r="BJ74" s="4"/>
      <c r="BK74" s="4"/>
      <c r="BL74" s="4"/>
      <c r="BM74" s="4"/>
      <c r="BN74" s="4"/>
      <c r="BO74" s="4"/>
      <c r="BP74" s="4"/>
      <c r="BQ74" s="4"/>
      <c r="BR74" s="4"/>
      <c r="BS74" s="4"/>
      <c r="BT74" s="4"/>
      <c r="BU74" s="4"/>
      <c r="BV74" s="4"/>
      <c r="BW74" s="4"/>
      <c r="BX74" s="4"/>
      <c r="BY74" s="4"/>
    </row>
    <row r="75" ht="19.5" customHeight="1">
      <c r="A75" s="4"/>
      <c r="B75" s="344"/>
      <c r="C75" s="99"/>
      <c r="D75" s="316"/>
      <c r="E75" s="345"/>
      <c r="F75" s="99"/>
      <c r="G75" s="316"/>
      <c r="H75" s="276"/>
      <c r="I75" s="102"/>
      <c r="J75" s="102"/>
      <c r="K75" s="102"/>
      <c r="L75" s="237"/>
      <c r="M75" s="378"/>
      <c r="N75" s="99"/>
      <c r="O75" s="99"/>
      <c r="P75" s="316"/>
      <c r="Q75" s="347"/>
      <c r="R75" s="103"/>
      <c r="S75" s="278"/>
      <c r="T75" s="99"/>
      <c r="U75" s="99"/>
      <c r="V75" s="99"/>
      <c r="W75" s="226"/>
      <c r="X75" s="348"/>
      <c r="Y75" s="102"/>
      <c r="Z75" s="237"/>
      <c r="AA75" s="349"/>
      <c r="AB75" s="106"/>
      <c r="AC75" s="173"/>
      <c r="AD75" s="350"/>
      <c r="AE75" s="106"/>
      <c r="AF75" s="106"/>
      <c r="AG75" s="106"/>
      <c r="AH75" s="173"/>
      <c r="AI75" s="352"/>
      <c r="AJ75" s="106"/>
      <c r="AK75" s="106"/>
      <c r="AL75" s="173"/>
      <c r="AM75" s="352"/>
      <c r="AN75" s="106"/>
      <c r="AO75" s="107"/>
      <c r="AP75" s="350"/>
      <c r="AQ75" s="106"/>
      <c r="AR75" s="106"/>
      <c r="AS75" s="106"/>
      <c r="AT75" s="206"/>
      <c r="AU75" s="4"/>
      <c r="AV75" s="4"/>
      <c r="AW75" s="4"/>
      <c r="AX75" s="4"/>
      <c r="AY75" s="4"/>
      <c r="AZ75" s="4"/>
      <c r="BA75" s="152"/>
      <c r="BB75" s="4"/>
      <c r="BC75" s="4"/>
      <c r="BD75" s="4"/>
      <c r="BE75" s="4"/>
      <c r="BF75" s="4"/>
      <c r="BG75" s="4"/>
      <c r="BH75" s="4"/>
      <c r="BI75" s="4"/>
      <c r="BJ75" s="4"/>
      <c r="BK75" s="4"/>
      <c r="BL75" s="4"/>
      <c r="BM75" s="4"/>
      <c r="BN75" s="4"/>
      <c r="BO75" s="4"/>
      <c r="BP75" s="4"/>
      <c r="BQ75" s="4"/>
      <c r="BR75" s="4"/>
      <c r="BS75" s="4"/>
      <c r="BT75" s="4"/>
      <c r="BU75" s="4"/>
      <c r="BV75" s="4"/>
      <c r="BW75" s="4"/>
      <c r="BX75" s="4"/>
      <c r="BY75" s="4"/>
    </row>
    <row r="76" ht="19.5" customHeight="1">
      <c r="A76" s="4"/>
      <c r="B76" s="344"/>
      <c r="C76" s="99"/>
      <c r="D76" s="316"/>
      <c r="E76" s="345"/>
      <c r="F76" s="99"/>
      <c r="G76" s="316"/>
      <c r="H76" s="276"/>
      <c r="I76" s="102"/>
      <c r="J76" s="102"/>
      <c r="K76" s="102"/>
      <c r="L76" s="237"/>
      <c r="M76" s="378"/>
      <c r="N76" s="99"/>
      <c r="O76" s="99"/>
      <c r="P76" s="316"/>
      <c r="Q76" s="347"/>
      <c r="R76" s="103"/>
      <c r="S76" s="278"/>
      <c r="T76" s="99"/>
      <c r="U76" s="99"/>
      <c r="V76" s="99"/>
      <c r="W76" s="226"/>
      <c r="X76" s="348"/>
      <c r="Y76" s="102"/>
      <c r="Z76" s="237"/>
      <c r="AA76" s="349"/>
      <c r="AB76" s="106"/>
      <c r="AC76" s="173"/>
      <c r="AD76" s="350"/>
      <c r="AE76" s="106"/>
      <c r="AF76" s="106"/>
      <c r="AG76" s="106"/>
      <c r="AH76" s="173"/>
      <c r="AI76" s="352"/>
      <c r="AJ76" s="106"/>
      <c r="AK76" s="106"/>
      <c r="AL76" s="173"/>
      <c r="AM76" s="352"/>
      <c r="AN76" s="106"/>
      <c r="AO76" s="107"/>
      <c r="AP76" s="350"/>
      <c r="AQ76" s="106"/>
      <c r="AR76" s="106"/>
      <c r="AS76" s="106"/>
      <c r="AT76" s="206"/>
      <c r="AU76" s="4"/>
      <c r="AV76" s="4"/>
      <c r="AW76" s="4"/>
      <c r="AX76" s="4"/>
      <c r="AY76" s="4"/>
      <c r="AZ76" s="4"/>
      <c r="BA76" s="152"/>
      <c r="BB76" s="4"/>
      <c r="BC76" s="4"/>
      <c r="BD76" s="4"/>
      <c r="BE76" s="4"/>
      <c r="BF76" s="4"/>
      <c r="BG76" s="4"/>
      <c r="BH76" s="4"/>
      <c r="BI76" s="4"/>
      <c r="BJ76" s="4"/>
      <c r="BK76" s="4"/>
      <c r="BL76" s="4"/>
      <c r="BM76" s="4"/>
      <c r="BN76" s="4"/>
      <c r="BO76" s="4"/>
      <c r="BP76" s="4"/>
      <c r="BQ76" s="4"/>
      <c r="BR76" s="4"/>
      <c r="BS76" s="4"/>
      <c r="BT76" s="4"/>
      <c r="BU76" s="4"/>
      <c r="BV76" s="4"/>
      <c r="BW76" s="4"/>
      <c r="BX76" s="4"/>
      <c r="BY76" s="4"/>
    </row>
    <row r="77" ht="19.5" customHeight="1">
      <c r="A77" s="4"/>
      <c r="B77" s="169" t="s">
        <v>151</v>
      </c>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1"/>
      <c r="AU77" s="4"/>
      <c r="AV77" s="4"/>
      <c r="AW77" s="4"/>
      <c r="AX77" s="4"/>
      <c r="AY77" s="4"/>
      <c r="AZ77" s="4"/>
      <c r="BA77" s="152"/>
      <c r="BB77" s="4"/>
      <c r="BC77" s="4"/>
      <c r="BD77" s="4"/>
      <c r="BE77" s="4"/>
      <c r="BF77" s="4"/>
      <c r="BG77" s="4"/>
      <c r="BH77" s="4"/>
      <c r="BI77" s="4"/>
      <c r="BJ77" s="4"/>
      <c r="BK77" s="4"/>
      <c r="BL77" s="4"/>
      <c r="BM77" s="4"/>
      <c r="BN77" s="4"/>
      <c r="BO77" s="4"/>
      <c r="BP77" s="4"/>
      <c r="BQ77" s="4"/>
      <c r="BR77" s="4"/>
      <c r="BS77" s="4"/>
      <c r="BT77" s="4"/>
      <c r="BU77" s="4"/>
      <c r="BV77" s="4"/>
      <c r="BW77" s="4"/>
      <c r="BX77" s="4"/>
      <c r="BY77" s="4"/>
    </row>
    <row r="78" ht="19.5" customHeight="1">
      <c r="A78" s="4"/>
      <c r="B78" s="382" t="s">
        <v>75</v>
      </c>
      <c r="C78" s="99"/>
      <c r="D78" s="316"/>
      <c r="E78" s="383" t="s">
        <v>152</v>
      </c>
      <c r="G78" s="330"/>
      <c r="H78" s="384"/>
      <c r="I78" s="99"/>
      <c r="J78" s="99"/>
      <c r="K78" s="99"/>
      <c r="L78" s="99"/>
      <c r="M78" s="384"/>
      <c r="N78" s="99"/>
      <c r="O78" s="99"/>
      <c r="P78" s="99"/>
      <c r="Q78" s="384"/>
      <c r="R78" s="99"/>
      <c r="S78" s="384"/>
      <c r="T78" s="99"/>
      <c r="U78" s="99"/>
      <c r="V78" s="99"/>
      <c r="W78" s="99"/>
      <c r="X78" s="385"/>
      <c r="Y78" s="99"/>
      <c r="Z78" s="99"/>
      <c r="AA78" s="386"/>
      <c r="AB78" s="99"/>
      <c r="AC78" s="99"/>
      <c r="AD78" s="384"/>
      <c r="AE78" s="99"/>
      <c r="AF78" s="99"/>
      <c r="AG78" s="99"/>
      <c r="AH78" s="99"/>
      <c r="AI78" s="384"/>
      <c r="AJ78" s="99"/>
      <c r="AK78" s="99"/>
      <c r="AL78" s="99"/>
      <c r="AM78" s="384"/>
      <c r="AN78" s="99"/>
      <c r="AO78" s="99"/>
      <c r="AP78" s="384"/>
      <c r="AQ78" s="99"/>
      <c r="AR78" s="99"/>
      <c r="AS78" s="99"/>
      <c r="AT78" s="226"/>
      <c r="AU78" s="4"/>
      <c r="AV78" s="4"/>
      <c r="AW78" s="4"/>
      <c r="AX78" s="4"/>
      <c r="AY78" s="4"/>
      <c r="AZ78" s="4"/>
      <c r="BA78" s="152"/>
      <c r="BB78" s="4"/>
      <c r="BC78" s="4"/>
      <c r="BD78" s="4"/>
      <c r="BE78" s="4"/>
      <c r="BF78" s="4"/>
      <c r="BG78" s="4"/>
      <c r="BH78" s="4"/>
      <c r="BI78" s="4"/>
      <c r="BJ78" s="4"/>
      <c r="BK78" s="4"/>
      <c r="BL78" s="4"/>
      <c r="BM78" s="4"/>
      <c r="BN78" s="4"/>
      <c r="BO78" s="4"/>
      <c r="BP78" s="4"/>
      <c r="BQ78" s="4"/>
      <c r="BR78" s="4"/>
      <c r="BS78" s="4"/>
      <c r="BT78" s="4"/>
      <c r="BU78" s="4"/>
      <c r="BV78" s="4"/>
      <c r="BW78" s="4"/>
      <c r="BX78" s="4"/>
      <c r="BY78" s="4"/>
    </row>
    <row r="79" ht="19.5" customHeight="1">
      <c r="A79" s="4"/>
      <c r="B79" s="387" t="s">
        <v>75</v>
      </c>
      <c r="C79" s="188"/>
      <c r="D79" s="189"/>
      <c r="E79" s="388" t="s">
        <v>152</v>
      </c>
      <c r="F79" s="188"/>
      <c r="G79" s="189"/>
      <c r="H79" s="389"/>
      <c r="I79" s="188"/>
      <c r="J79" s="188"/>
      <c r="K79" s="188"/>
      <c r="L79" s="188"/>
      <c r="M79" s="389"/>
      <c r="N79" s="188"/>
      <c r="O79" s="188"/>
      <c r="P79" s="188"/>
      <c r="Q79" s="389"/>
      <c r="R79" s="188"/>
      <c r="S79" s="389"/>
      <c r="T79" s="188"/>
      <c r="U79" s="188"/>
      <c r="V79" s="188"/>
      <c r="W79" s="188"/>
      <c r="X79" s="390"/>
      <c r="Y79" s="188"/>
      <c r="Z79" s="188"/>
      <c r="AA79" s="391"/>
      <c r="AB79" s="188"/>
      <c r="AC79" s="188"/>
      <c r="AD79" s="389"/>
      <c r="AE79" s="188"/>
      <c r="AF79" s="188"/>
      <c r="AG79" s="188"/>
      <c r="AH79" s="188"/>
      <c r="AI79" s="389"/>
      <c r="AJ79" s="188"/>
      <c r="AK79" s="188"/>
      <c r="AL79" s="188"/>
      <c r="AM79" s="389"/>
      <c r="AN79" s="188"/>
      <c r="AO79" s="188"/>
      <c r="AP79" s="389"/>
      <c r="AQ79" s="188"/>
      <c r="AR79" s="188"/>
      <c r="AS79" s="188"/>
      <c r="AT79" s="191"/>
      <c r="AU79" s="4"/>
      <c r="AV79" s="4"/>
      <c r="AW79" s="4"/>
      <c r="AX79" s="4"/>
      <c r="AY79" s="4"/>
      <c r="AZ79" s="4"/>
      <c r="BA79" s="152"/>
      <c r="BB79" s="4"/>
      <c r="BC79" s="4"/>
      <c r="BD79" s="4"/>
      <c r="BE79" s="4"/>
      <c r="BF79" s="4"/>
      <c r="BG79" s="4"/>
      <c r="BH79" s="4"/>
      <c r="BI79" s="4"/>
      <c r="BJ79" s="4"/>
      <c r="BK79" s="4"/>
      <c r="BL79" s="4"/>
      <c r="BM79" s="4"/>
      <c r="BN79" s="4"/>
      <c r="BO79" s="4"/>
      <c r="BP79" s="4"/>
      <c r="BQ79" s="4"/>
      <c r="BR79" s="4"/>
      <c r="BS79" s="4"/>
      <c r="BT79" s="4"/>
      <c r="BU79" s="4"/>
      <c r="BV79" s="4"/>
      <c r="BW79" s="4"/>
      <c r="BX79" s="4"/>
      <c r="BY79" s="4"/>
    </row>
    <row r="80" ht="19.5" customHeight="1">
      <c r="A80" s="4"/>
      <c r="B80" s="387" t="s">
        <v>75</v>
      </c>
      <c r="C80" s="188"/>
      <c r="D80" s="189"/>
      <c r="E80" s="388" t="s">
        <v>152</v>
      </c>
      <c r="F80" s="188"/>
      <c r="G80" s="189"/>
      <c r="H80" s="389"/>
      <c r="I80" s="188"/>
      <c r="J80" s="188"/>
      <c r="K80" s="188"/>
      <c r="L80" s="188"/>
      <c r="M80" s="389"/>
      <c r="N80" s="188"/>
      <c r="O80" s="188"/>
      <c r="P80" s="188"/>
      <c r="Q80" s="389"/>
      <c r="R80" s="188"/>
      <c r="S80" s="389"/>
      <c r="T80" s="188"/>
      <c r="U80" s="188"/>
      <c r="V80" s="188"/>
      <c r="W80" s="188"/>
      <c r="X80" s="390"/>
      <c r="Y80" s="188"/>
      <c r="Z80" s="188"/>
      <c r="AA80" s="391"/>
      <c r="AB80" s="188"/>
      <c r="AC80" s="188"/>
      <c r="AD80" s="389"/>
      <c r="AE80" s="188"/>
      <c r="AF80" s="188"/>
      <c r="AG80" s="188"/>
      <c r="AH80" s="188"/>
      <c r="AI80" s="389"/>
      <c r="AJ80" s="188"/>
      <c r="AK80" s="188"/>
      <c r="AL80" s="188"/>
      <c r="AM80" s="389"/>
      <c r="AN80" s="188"/>
      <c r="AO80" s="188"/>
      <c r="AP80" s="389"/>
      <c r="AQ80" s="188"/>
      <c r="AR80" s="188"/>
      <c r="AS80" s="188"/>
      <c r="AT80" s="191"/>
      <c r="AU80" s="4"/>
      <c r="AV80" s="4"/>
      <c r="AW80" s="4"/>
      <c r="AX80" s="4"/>
      <c r="AY80" s="4"/>
      <c r="AZ80" s="4"/>
      <c r="BA80" s="152"/>
      <c r="BB80" s="4"/>
      <c r="BC80" s="4"/>
      <c r="BD80" s="4"/>
      <c r="BE80" s="4"/>
      <c r="BF80" s="4"/>
      <c r="BG80" s="4"/>
      <c r="BH80" s="4"/>
      <c r="BI80" s="4"/>
      <c r="BJ80" s="4"/>
      <c r="BK80" s="4"/>
      <c r="BL80" s="4"/>
      <c r="BM80" s="4"/>
      <c r="BN80" s="4"/>
      <c r="BO80" s="4"/>
      <c r="BP80" s="4"/>
      <c r="BQ80" s="4"/>
      <c r="BR80" s="4"/>
      <c r="BS80" s="4"/>
      <c r="BT80" s="4"/>
      <c r="BU80" s="4"/>
      <c r="BV80" s="4"/>
      <c r="BW80" s="4"/>
      <c r="BX80" s="4"/>
      <c r="BY80" s="4"/>
    </row>
    <row r="81" ht="19.5" customHeight="1">
      <c r="A81" s="4"/>
      <c r="B81" s="387" t="s">
        <v>75</v>
      </c>
      <c r="C81" s="188"/>
      <c r="D81" s="189"/>
      <c r="E81" s="388" t="s">
        <v>152</v>
      </c>
      <c r="F81" s="188"/>
      <c r="G81" s="189"/>
      <c r="H81" s="389"/>
      <c r="I81" s="188"/>
      <c r="J81" s="188"/>
      <c r="K81" s="188"/>
      <c r="L81" s="188"/>
      <c r="M81" s="389"/>
      <c r="N81" s="188"/>
      <c r="O81" s="188"/>
      <c r="P81" s="188"/>
      <c r="Q81" s="389"/>
      <c r="R81" s="188"/>
      <c r="S81" s="389"/>
      <c r="T81" s="188"/>
      <c r="U81" s="188"/>
      <c r="V81" s="188"/>
      <c r="W81" s="188"/>
      <c r="X81" s="390"/>
      <c r="Y81" s="188"/>
      <c r="Z81" s="188"/>
      <c r="AA81" s="391"/>
      <c r="AB81" s="188"/>
      <c r="AC81" s="188"/>
      <c r="AD81" s="389"/>
      <c r="AE81" s="188"/>
      <c r="AF81" s="188"/>
      <c r="AG81" s="188"/>
      <c r="AH81" s="188"/>
      <c r="AI81" s="389"/>
      <c r="AJ81" s="188"/>
      <c r="AK81" s="188"/>
      <c r="AL81" s="188"/>
      <c r="AM81" s="389"/>
      <c r="AN81" s="188"/>
      <c r="AO81" s="188"/>
      <c r="AP81" s="389"/>
      <c r="AQ81" s="188"/>
      <c r="AR81" s="188"/>
      <c r="AS81" s="188"/>
      <c r="AT81" s="191"/>
      <c r="AU81" s="4"/>
      <c r="AV81" s="4"/>
      <c r="AW81" s="4"/>
      <c r="AX81" s="4"/>
      <c r="AY81" s="4"/>
      <c r="AZ81" s="4"/>
      <c r="BA81" s="152"/>
      <c r="BB81" s="4"/>
      <c r="BC81" s="4"/>
      <c r="BD81" s="4"/>
      <c r="BE81" s="4"/>
      <c r="BF81" s="4"/>
      <c r="BG81" s="4"/>
      <c r="BH81" s="4"/>
      <c r="BI81" s="4"/>
      <c r="BJ81" s="4"/>
      <c r="BK81" s="4"/>
      <c r="BL81" s="4"/>
      <c r="BM81" s="4"/>
      <c r="BN81" s="4"/>
      <c r="BO81" s="4"/>
      <c r="BP81" s="4"/>
      <c r="BQ81" s="4"/>
      <c r="BR81" s="4"/>
      <c r="BS81" s="4"/>
      <c r="BT81" s="4"/>
      <c r="BU81" s="4"/>
      <c r="BV81" s="4"/>
      <c r="BW81" s="4"/>
      <c r="BX81" s="4"/>
      <c r="BY81" s="4"/>
    </row>
    <row r="82" ht="19.5" customHeight="1">
      <c r="A82" s="4"/>
      <c r="B82" s="387" t="s">
        <v>75</v>
      </c>
      <c r="C82" s="188"/>
      <c r="D82" s="189"/>
      <c r="E82" s="388" t="s">
        <v>152</v>
      </c>
      <c r="F82" s="188"/>
      <c r="G82" s="189"/>
      <c r="H82" s="389"/>
      <c r="I82" s="188"/>
      <c r="J82" s="188"/>
      <c r="K82" s="188"/>
      <c r="L82" s="188"/>
      <c r="M82" s="389"/>
      <c r="N82" s="188"/>
      <c r="O82" s="188"/>
      <c r="P82" s="188"/>
      <c r="Q82" s="389"/>
      <c r="R82" s="188"/>
      <c r="S82" s="389"/>
      <c r="T82" s="188"/>
      <c r="U82" s="188"/>
      <c r="V82" s="188"/>
      <c r="W82" s="188"/>
      <c r="X82" s="390"/>
      <c r="Y82" s="188"/>
      <c r="Z82" s="188"/>
      <c r="AA82" s="391"/>
      <c r="AB82" s="188"/>
      <c r="AC82" s="188"/>
      <c r="AD82" s="389"/>
      <c r="AE82" s="188"/>
      <c r="AF82" s="188"/>
      <c r="AG82" s="188"/>
      <c r="AH82" s="188"/>
      <c r="AI82" s="389"/>
      <c r="AJ82" s="188"/>
      <c r="AK82" s="188"/>
      <c r="AL82" s="188"/>
      <c r="AM82" s="389"/>
      <c r="AN82" s="188"/>
      <c r="AO82" s="188"/>
      <c r="AP82" s="389"/>
      <c r="AQ82" s="188"/>
      <c r="AR82" s="188"/>
      <c r="AS82" s="188"/>
      <c r="AT82" s="191"/>
      <c r="AU82" s="4"/>
      <c r="AV82" s="4"/>
      <c r="AW82" s="4"/>
      <c r="AX82" s="4"/>
      <c r="AY82" s="4"/>
      <c r="AZ82" s="4"/>
      <c r="BA82" s="152"/>
      <c r="BB82" s="4"/>
      <c r="BC82" s="4"/>
      <c r="BD82" s="4"/>
      <c r="BE82" s="4"/>
      <c r="BF82" s="4"/>
      <c r="BG82" s="4"/>
      <c r="BH82" s="4"/>
      <c r="BI82" s="4"/>
      <c r="BJ82" s="4"/>
      <c r="BK82" s="4"/>
      <c r="BL82" s="4"/>
      <c r="BM82" s="4"/>
      <c r="BN82" s="4"/>
      <c r="BO82" s="4"/>
      <c r="BP82" s="4"/>
      <c r="BQ82" s="4"/>
      <c r="BR82" s="4"/>
      <c r="BS82" s="4"/>
      <c r="BT82" s="4"/>
      <c r="BU82" s="4"/>
      <c r="BV82" s="4"/>
      <c r="BW82" s="4"/>
      <c r="BX82" s="4"/>
      <c r="BY82" s="4"/>
    </row>
    <row r="83" ht="19.5" customHeight="1">
      <c r="A83" s="4"/>
      <c r="B83" s="387" t="s">
        <v>75</v>
      </c>
      <c r="C83" s="188"/>
      <c r="D83" s="189"/>
      <c r="E83" s="388" t="s">
        <v>152</v>
      </c>
      <c r="F83" s="188"/>
      <c r="G83" s="189"/>
      <c r="H83" s="389"/>
      <c r="I83" s="188"/>
      <c r="J83" s="188"/>
      <c r="K83" s="188"/>
      <c r="L83" s="188"/>
      <c r="M83" s="389"/>
      <c r="N83" s="188"/>
      <c r="O83" s="188"/>
      <c r="P83" s="188"/>
      <c r="Q83" s="389"/>
      <c r="R83" s="188"/>
      <c r="S83" s="389"/>
      <c r="T83" s="188"/>
      <c r="U83" s="188"/>
      <c r="V83" s="188"/>
      <c r="W83" s="188"/>
      <c r="X83" s="390"/>
      <c r="Y83" s="188"/>
      <c r="Z83" s="188"/>
      <c r="AA83" s="391"/>
      <c r="AB83" s="188"/>
      <c r="AC83" s="188"/>
      <c r="AD83" s="389"/>
      <c r="AE83" s="188"/>
      <c r="AF83" s="188"/>
      <c r="AG83" s="188"/>
      <c r="AH83" s="188"/>
      <c r="AI83" s="389"/>
      <c r="AJ83" s="188"/>
      <c r="AK83" s="188"/>
      <c r="AL83" s="188"/>
      <c r="AM83" s="389"/>
      <c r="AN83" s="188"/>
      <c r="AO83" s="188"/>
      <c r="AP83" s="389"/>
      <c r="AQ83" s="188"/>
      <c r="AR83" s="188"/>
      <c r="AS83" s="188"/>
      <c r="AT83" s="191"/>
      <c r="AU83" s="4"/>
      <c r="AV83" s="4"/>
      <c r="AW83" s="4"/>
      <c r="AX83" s="4"/>
      <c r="AY83" s="4"/>
      <c r="AZ83" s="4"/>
      <c r="BA83" s="152"/>
      <c r="BB83" s="4"/>
      <c r="BC83" s="4"/>
      <c r="BD83" s="4"/>
      <c r="BE83" s="4"/>
      <c r="BF83" s="4"/>
      <c r="BG83" s="4"/>
      <c r="BH83" s="4"/>
      <c r="BI83" s="4"/>
      <c r="BJ83" s="4"/>
      <c r="BK83" s="4"/>
      <c r="BL83" s="4"/>
      <c r="BM83" s="4"/>
      <c r="BN83" s="4"/>
      <c r="BO83" s="4"/>
      <c r="BP83" s="4"/>
      <c r="BQ83" s="4"/>
      <c r="BR83" s="4"/>
      <c r="BS83" s="4"/>
      <c r="BT83" s="4"/>
      <c r="BU83" s="4"/>
      <c r="BV83" s="4"/>
      <c r="BW83" s="4"/>
      <c r="BX83" s="4"/>
      <c r="BY83" s="4"/>
    </row>
    <row r="84" ht="19.5" customHeight="1">
      <c r="A84" s="4"/>
      <c r="B84" s="392" t="s">
        <v>75</v>
      </c>
      <c r="C84" s="230"/>
      <c r="D84" s="393"/>
      <c r="E84" s="394" t="s">
        <v>152</v>
      </c>
      <c r="F84" s="230"/>
      <c r="G84" s="393"/>
      <c r="H84" s="395"/>
      <c r="I84" s="230"/>
      <c r="J84" s="230"/>
      <c r="K84" s="230"/>
      <c r="L84" s="230"/>
      <c r="M84" s="395"/>
      <c r="N84" s="230"/>
      <c r="O84" s="230"/>
      <c r="P84" s="230"/>
      <c r="Q84" s="395"/>
      <c r="R84" s="230"/>
      <c r="S84" s="395"/>
      <c r="T84" s="230"/>
      <c r="U84" s="230"/>
      <c r="V84" s="230"/>
      <c r="W84" s="230"/>
      <c r="X84" s="396"/>
      <c r="Y84" s="230"/>
      <c r="Z84" s="230"/>
      <c r="AA84" s="397"/>
      <c r="AB84" s="230"/>
      <c r="AC84" s="230"/>
      <c r="AD84" s="395"/>
      <c r="AE84" s="230"/>
      <c r="AF84" s="230"/>
      <c r="AG84" s="230"/>
      <c r="AH84" s="230"/>
      <c r="AI84" s="395"/>
      <c r="AJ84" s="230"/>
      <c r="AK84" s="230"/>
      <c r="AL84" s="230"/>
      <c r="AM84" s="395"/>
      <c r="AN84" s="230"/>
      <c r="AO84" s="230"/>
      <c r="AP84" s="395"/>
      <c r="AQ84" s="230"/>
      <c r="AR84" s="230"/>
      <c r="AS84" s="230"/>
      <c r="AT84" s="234"/>
      <c r="AU84" s="4"/>
      <c r="AV84" s="4"/>
      <c r="AW84" s="4"/>
      <c r="AX84" s="4"/>
      <c r="AY84" s="4"/>
      <c r="AZ84" s="4"/>
      <c r="BA84" s="152"/>
      <c r="BB84" s="4"/>
      <c r="BC84" s="4"/>
      <c r="BD84" s="4"/>
      <c r="BE84" s="4"/>
      <c r="BF84" s="4"/>
      <c r="BG84" s="4"/>
      <c r="BH84" s="4"/>
      <c r="BI84" s="4"/>
      <c r="BJ84" s="4"/>
      <c r="BK84" s="4"/>
      <c r="BL84" s="4"/>
      <c r="BM84" s="4"/>
      <c r="BN84" s="4"/>
      <c r="BO84" s="4"/>
      <c r="BP84" s="4"/>
      <c r="BQ84" s="4"/>
      <c r="BR84" s="4"/>
      <c r="BS84" s="4"/>
      <c r="BT84" s="4"/>
      <c r="BU84" s="4"/>
      <c r="BV84" s="4"/>
      <c r="BW84" s="4"/>
      <c r="BX84" s="4"/>
      <c r="BY84" s="4"/>
    </row>
    <row r="85" ht="9.0" customHeight="1">
      <c r="A85" s="4"/>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4"/>
      <c r="AV85" s="4"/>
      <c r="AW85" s="4"/>
      <c r="AX85" s="4"/>
      <c r="AY85" s="4"/>
      <c r="AZ85" s="4"/>
      <c r="BA85" s="152"/>
      <c r="BB85" s="4"/>
      <c r="BC85" s="4"/>
      <c r="BD85" s="4"/>
      <c r="BE85" s="4"/>
      <c r="BF85" s="4"/>
      <c r="BG85" s="4"/>
      <c r="BH85" s="4"/>
      <c r="BI85" s="4"/>
      <c r="BJ85" s="4"/>
      <c r="BK85" s="4"/>
      <c r="BL85" s="4"/>
      <c r="BM85" s="4"/>
      <c r="BN85" s="4"/>
      <c r="BO85" s="4"/>
      <c r="BP85" s="4"/>
      <c r="BQ85" s="4"/>
      <c r="BR85" s="4"/>
      <c r="BS85" s="4"/>
      <c r="BT85" s="4"/>
      <c r="BU85" s="4"/>
      <c r="BV85" s="4"/>
      <c r="BW85" s="4"/>
      <c r="BX85" s="4"/>
      <c r="BY85" s="4"/>
    </row>
    <row r="86" ht="19.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152"/>
      <c r="BB86" s="4"/>
      <c r="BC86" s="4"/>
      <c r="BD86" s="4"/>
      <c r="BE86" s="4"/>
      <c r="BF86" s="4"/>
      <c r="BG86" s="4"/>
      <c r="BH86" s="4"/>
      <c r="BI86" s="4"/>
      <c r="BJ86" s="4"/>
      <c r="BK86" s="4"/>
      <c r="BL86" s="4"/>
      <c r="BM86" s="4"/>
      <c r="BN86" s="4"/>
      <c r="BO86" s="4"/>
      <c r="BP86" s="4"/>
      <c r="BQ86" s="4"/>
      <c r="BR86" s="4"/>
      <c r="BS86" s="4"/>
      <c r="BT86" s="4"/>
      <c r="BU86" s="4"/>
      <c r="BV86" s="4"/>
      <c r="BW86" s="4"/>
      <c r="BX86" s="4"/>
      <c r="BY86" s="4"/>
    </row>
    <row r="87" ht="3.0"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159"/>
      <c r="AV87" s="4"/>
      <c r="AW87" s="4"/>
      <c r="AX87" s="4"/>
      <c r="AY87" s="4"/>
      <c r="AZ87" s="4"/>
      <c r="BA87" s="152"/>
      <c r="BB87" s="4"/>
      <c r="BC87" s="4"/>
      <c r="BD87" s="4"/>
      <c r="BE87" s="4"/>
      <c r="BF87" s="4"/>
      <c r="BG87" s="4"/>
      <c r="BH87" s="4"/>
      <c r="BI87" s="4"/>
      <c r="BJ87" s="4"/>
      <c r="BK87" s="4"/>
      <c r="BL87" s="4"/>
      <c r="BM87" s="4"/>
      <c r="BN87" s="4"/>
      <c r="BO87" s="4"/>
      <c r="BP87" s="4"/>
      <c r="BQ87" s="4"/>
      <c r="BR87" s="4"/>
      <c r="BS87" s="4"/>
      <c r="BT87" s="4"/>
      <c r="BU87" s="4"/>
      <c r="BV87" s="4"/>
      <c r="BW87" s="4"/>
      <c r="BX87" s="4"/>
      <c r="BY87" s="4"/>
    </row>
    <row r="88" ht="20.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152"/>
      <c r="BB88" s="4"/>
      <c r="BC88" s="4"/>
      <c r="BD88" s="4"/>
      <c r="BE88" s="4"/>
      <c r="BF88" s="4"/>
      <c r="BG88" s="4"/>
      <c r="BH88" s="4"/>
      <c r="BI88" s="4"/>
      <c r="BJ88" s="4"/>
      <c r="BK88" s="4"/>
      <c r="BL88" s="4"/>
      <c r="BM88" s="4"/>
      <c r="BN88" s="4"/>
      <c r="BO88" s="4"/>
      <c r="BP88" s="4"/>
      <c r="BQ88" s="4"/>
      <c r="BR88" s="4"/>
      <c r="BS88" s="4"/>
      <c r="BT88" s="4"/>
      <c r="BU88" s="4"/>
      <c r="BV88" s="4"/>
      <c r="BW88" s="4"/>
      <c r="BX88" s="4"/>
      <c r="BY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152"/>
      <c r="BB89" s="4"/>
      <c r="BC89" s="4"/>
      <c r="BD89" s="4"/>
      <c r="BE89" s="4"/>
      <c r="BF89" s="4"/>
      <c r="BG89" s="4"/>
      <c r="BH89" s="4"/>
      <c r="BI89" s="4"/>
      <c r="BJ89" s="4"/>
      <c r="BK89" s="4"/>
      <c r="BL89" s="4"/>
      <c r="BM89" s="4"/>
      <c r="BN89" s="4"/>
      <c r="BO89" s="4"/>
      <c r="BP89" s="4"/>
      <c r="BQ89" s="4"/>
      <c r="BR89" s="4"/>
      <c r="BS89" s="4"/>
      <c r="BT89" s="4"/>
      <c r="BU89" s="4"/>
      <c r="BV89" s="4"/>
      <c r="BW89" s="4"/>
      <c r="BX89" s="4"/>
      <c r="BY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152"/>
      <c r="BB90" s="4"/>
      <c r="BC90" s="4"/>
      <c r="BD90" s="4"/>
      <c r="BE90" s="4"/>
      <c r="BF90" s="4"/>
      <c r="BG90" s="4"/>
      <c r="BH90" s="4"/>
      <c r="BI90" s="4"/>
      <c r="BJ90" s="4"/>
      <c r="BK90" s="4"/>
      <c r="BL90" s="4"/>
      <c r="BM90" s="4"/>
      <c r="BN90" s="4"/>
      <c r="BO90" s="4"/>
      <c r="BP90" s="4"/>
      <c r="BQ90" s="4"/>
      <c r="BR90" s="4"/>
      <c r="BS90" s="4"/>
      <c r="BT90" s="4"/>
      <c r="BU90" s="4"/>
      <c r="BV90" s="4"/>
      <c r="BW90" s="4"/>
      <c r="BX90" s="4"/>
      <c r="BY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152"/>
      <c r="BB91" s="4"/>
      <c r="BC91" s="4"/>
      <c r="BD91" s="4"/>
      <c r="BE91" s="4"/>
      <c r="BF91" s="4"/>
      <c r="BG91" s="4"/>
      <c r="BH91" s="4"/>
      <c r="BI91" s="4"/>
      <c r="BJ91" s="4"/>
      <c r="BK91" s="4"/>
      <c r="BL91" s="4"/>
      <c r="BM91" s="4"/>
      <c r="BN91" s="4"/>
      <c r="BO91" s="4"/>
      <c r="BP91" s="4"/>
      <c r="BQ91" s="4"/>
      <c r="BR91" s="4"/>
      <c r="BS91" s="4"/>
      <c r="BT91" s="4"/>
      <c r="BU91" s="4"/>
      <c r="BV91" s="4"/>
      <c r="BW91" s="4"/>
      <c r="BX91" s="4"/>
      <c r="BY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152"/>
      <c r="BB92" s="4"/>
      <c r="BC92" s="4"/>
      <c r="BD92" s="4"/>
      <c r="BE92" s="4"/>
      <c r="BF92" s="4"/>
      <c r="BG92" s="4"/>
      <c r="BH92" s="4"/>
      <c r="BI92" s="4"/>
      <c r="BJ92" s="4"/>
      <c r="BK92" s="4"/>
      <c r="BL92" s="4"/>
      <c r="BM92" s="4"/>
      <c r="BN92" s="4"/>
      <c r="BO92" s="4"/>
      <c r="BP92" s="4"/>
      <c r="BQ92" s="4"/>
      <c r="BR92" s="4"/>
      <c r="BS92" s="4"/>
      <c r="BT92" s="4"/>
      <c r="BU92" s="4"/>
      <c r="BV92" s="4"/>
      <c r="BW92" s="4"/>
      <c r="BX92" s="4"/>
      <c r="BY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152"/>
      <c r="BB93" s="4"/>
      <c r="BC93" s="4"/>
      <c r="BD93" s="4"/>
      <c r="BE93" s="4"/>
      <c r="BF93" s="4"/>
      <c r="BG93" s="4"/>
      <c r="BH93" s="4"/>
      <c r="BI93" s="4"/>
      <c r="BJ93" s="4"/>
      <c r="BK93" s="4"/>
      <c r="BL93" s="4"/>
      <c r="BM93" s="4"/>
      <c r="BN93" s="4"/>
      <c r="BO93" s="4"/>
      <c r="BP93" s="4"/>
      <c r="BQ93" s="4"/>
      <c r="BR93" s="4"/>
      <c r="BS93" s="4"/>
      <c r="BT93" s="4"/>
      <c r="BU93" s="4"/>
      <c r="BV93" s="4"/>
      <c r="BW93" s="4"/>
      <c r="BX93" s="4"/>
      <c r="BY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152"/>
      <c r="BB94" s="4"/>
      <c r="BC94" s="4"/>
      <c r="BD94" s="4"/>
      <c r="BE94" s="4"/>
      <c r="BF94" s="4"/>
      <c r="BG94" s="4"/>
      <c r="BH94" s="4"/>
      <c r="BI94" s="4"/>
      <c r="BJ94" s="4"/>
      <c r="BK94" s="4"/>
      <c r="BL94" s="4"/>
      <c r="BM94" s="4"/>
      <c r="BN94" s="4"/>
      <c r="BO94" s="4"/>
      <c r="BP94" s="4"/>
      <c r="BQ94" s="4"/>
      <c r="BR94" s="4"/>
      <c r="BS94" s="4"/>
      <c r="BT94" s="4"/>
      <c r="BU94" s="4"/>
      <c r="BV94" s="4"/>
      <c r="BW94" s="4"/>
      <c r="BX94" s="4"/>
      <c r="BY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152"/>
      <c r="BB95" s="4"/>
      <c r="BC95" s="4"/>
      <c r="BD95" s="4"/>
      <c r="BE95" s="4"/>
      <c r="BF95" s="4"/>
      <c r="BG95" s="4"/>
      <c r="BH95" s="4"/>
      <c r="BI95" s="4"/>
      <c r="BJ95" s="4"/>
      <c r="BK95" s="4"/>
      <c r="BL95" s="4"/>
      <c r="BM95" s="4"/>
      <c r="BN95" s="4"/>
      <c r="BO95" s="4"/>
      <c r="BP95" s="4"/>
      <c r="BQ95" s="4"/>
      <c r="BR95" s="4"/>
      <c r="BS95" s="4"/>
      <c r="BT95" s="4"/>
      <c r="BU95" s="4"/>
      <c r="BV95" s="4"/>
      <c r="BW95" s="4"/>
      <c r="BX95" s="4"/>
      <c r="BY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152"/>
      <c r="BB96" s="4"/>
      <c r="BC96" s="4"/>
      <c r="BD96" s="4"/>
      <c r="BE96" s="4"/>
      <c r="BF96" s="4"/>
      <c r="BG96" s="4"/>
      <c r="BH96" s="4"/>
      <c r="BI96" s="4"/>
      <c r="BJ96" s="4"/>
      <c r="BK96" s="4"/>
      <c r="BL96" s="4"/>
      <c r="BM96" s="4"/>
      <c r="BN96" s="4"/>
      <c r="BO96" s="4"/>
      <c r="BP96" s="4"/>
      <c r="BQ96" s="4"/>
      <c r="BR96" s="4"/>
      <c r="BS96" s="4"/>
      <c r="BT96" s="4"/>
      <c r="BU96" s="4"/>
      <c r="BV96" s="4"/>
      <c r="BW96" s="4"/>
      <c r="BX96" s="4"/>
      <c r="BY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152"/>
      <c r="BB97" s="4"/>
      <c r="BC97" s="4"/>
      <c r="BD97" s="4"/>
      <c r="BE97" s="4"/>
      <c r="BF97" s="4"/>
      <c r="BG97" s="4"/>
      <c r="BH97" s="4"/>
      <c r="BI97" s="4"/>
      <c r="BJ97" s="4"/>
      <c r="BK97" s="4"/>
      <c r="BL97" s="4"/>
      <c r="BM97" s="4"/>
      <c r="BN97" s="4"/>
      <c r="BO97" s="4"/>
      <c r="BP97" s="4"/>
      <c r="BQ97" s="4"/>
      <c r="BR97" s="4"/>
      <c r="BS97" s="4"/>
      <c r="BT97" s="4"/>
      <c r="BU97" s="4"/>
      <c r="BV97" s="4"/>
      <c r="BW97" s="4"/>
      <c r="BX97" s="4"/>
      <c r="BY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152"/>
      <c r="BB98" s="4"/>
      <c r="BC98" s="4"/>
      <c r="BD98" s="4"/>
      <c r="BE98" s="4"/>
      <c r="BF98" s="4"/>
      <c r="BG98" s="4"/>
      <c r="BH98" s="4"/>
      <c r="BI98" s="4"/>
      <c r="BJ98" s="4"/>
      <c r="BK98" s="4"/>
      <c r="BL98" s="4"/>
      <c r="BM98" s="4"/>
      <c r="BN98" s="4"/>
      <c r="BO98" s="4"/>
      <c r="BP98" s="4"/>
      <c r="BQ98" s="4"/>
      <c r="BR98" s="4"/>
      <c r="BS98" s="4"/>
      <c r="BT98" s="4"/>
      <c r="BU98" s="4"/>
      <c r="BV98" s="4"/>
      <c r="BW98" s="4"/>
      <c r="BX98" s="4"/>
      <c r="BY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152"/>
      <c r="BB99" s="4"/>
      <c r="BC99" s="4"/>
      <c r="BD99" s="4"/>
      <c r="BE99" s="4"/>
      <c r="BF99" s="4"/>
      <c r="BG99" s="4"/>
      <c r="BH99" s="4"/>
      <c r="BI99" s="4"/>
      <c r="BJ99" s="4"/>
      <c r="BK99" s="4"/>
      <c r="BL99" s="4"/>
      <c r="BM99" s="4"/>
      <c r="BN99" s="4"/>
      <c r="BO99" s="4"/>
      <c r="BP99" s="4"/>
      <c r="BQ99" s="4"/>
      <c r="BR99" s="4"/>
      <c r="BS99" s="4"/>
      <c r="BT99" s="4"/>
      <c r="BU99" s="4"/>
      <c r="BV99" s="4"/>
      <c r="BW99" s="4"/>
      <c r="BX99" s="4"/>
      <c r="BY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152"/>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152"/>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152"/>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152"/>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152"/>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152"/>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152"/>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152"/>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152"/>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152"/>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152"/>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152"/>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152"/>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152"/>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152"/>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152"/>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152"/>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152"/>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152"/>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152"/>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152"/>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152"/>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152"/>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152"/>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152"/>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152"/>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152"/>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152"/>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152"/>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152"/>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152"/>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152"/>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152"/>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152"/>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152"/>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152"/>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152"/>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152"/>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152"/>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152"/>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152"/>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152"/>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152"/>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152"/>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152"/>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152"/>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152"/>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152"/>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152"/>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152"/>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152"/>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152"/>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152"/>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152"/>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152"/>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152"/>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152"/>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152"/>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152"/>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152"/>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152"/>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152"/>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152"/>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152"/>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152"/>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152"/>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152"/>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152"/>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152"/>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152"/>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152"/>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152"/>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152"/>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152"/>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152"/>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152"/>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152"/>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152"/>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152"/>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152"/>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152"/>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152"/>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152"/>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152"/>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152"/>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152"/>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152"/>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152"/>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152"/>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152"/>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152"/>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152"/>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152"/>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152"/>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152"/>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152"/>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152"/>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152"/>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152"/>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152"/>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152"/>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152"/>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152"/>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152"/>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152"/>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152"/>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152"/>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152"/>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152"/>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152"/>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152"/>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152"/>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152"/>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152"/>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152"/>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152"/>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152"/>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152"/>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152"/>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152"/>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152"/>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152"/>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152"/>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152"/>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152"/>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152"/>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152"/>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152"/>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152"/>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152"/>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152"/>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152"/>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152"/>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152"/>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152"/>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152"/>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152"/>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152"/>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152"/>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152"/>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152"/>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152"/>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152"/>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152"/>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152"/>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152"/>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152"/>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152"/>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152"/>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152"/>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152"/>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152"/>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152"/>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152"/>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152"/>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152"/>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152"/>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152"/>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152"/>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152"/>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152"/>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152"/>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152"/>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152"/>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152"/>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152"/>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152"/>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152"/>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152"/>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152"/>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152"/>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152"/>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152"/>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152"/>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152"/>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152"/>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152"/>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152"/>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152"/>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152"/>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152"/>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152"/>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152"/>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152"/>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152"/>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152"/>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152"/>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152"/>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152"/>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152"/>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152"/>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152"/>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152"/>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152"/>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152"/>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152"/>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152"/>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152"/>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152"/>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152"/>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152"/>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152"/>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152"/>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152"/>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152"/>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152"/>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152"/>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152"/>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152"/>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152"/>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152"/>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152"/>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152"/>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152"/>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152"/>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152"/>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152"/>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152"/>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152"/>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152"/>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152"/>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152"/>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152"/>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152"/>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152"/>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152"/>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152"/>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152"/>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152"/>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152"/>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152"/>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152"/>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152"/>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152"/>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152"/>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152"/>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152"/>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152"/>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152"/>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152"/>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152"/>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152"/>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152"/>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152"/>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152"/>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152"/>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152"/>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152"/>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152"/>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152"/>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152"/>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152"/>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152"/>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152"/>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152"/>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152"/>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152"/>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152"/>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152"/>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152"/>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152"/>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152"/>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152"/>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152"/>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152"/>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152"/>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152"/>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152"/>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152"/>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152"/>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152"/>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152"/>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152"/>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152"/>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152"/>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152"/>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152"/>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152"/>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152"/>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152"/>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152"/>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152"/>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152"/>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152"/>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152"/>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152"/>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152"/>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152"/>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152"/>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152"/>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152"/>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152"/>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152"/>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152"/>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152"/>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152"/>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152"/>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152"/>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152"/>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152"/>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152"/>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152"/>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152"/>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152"/>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152"/>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152"/>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152"/>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152"/>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152"/>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152"/>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152"/>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152"/>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152"/>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152"/>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152"/>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152"/>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152"/>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152"/>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152"/>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152"/>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152"/>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152"/>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152"/>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152"/>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152"/>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152"/>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152"/>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152"/>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152"/>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152"/>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152"/>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152"/>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152"/>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152"/>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152"/>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152"/>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152"/>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152"/>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152"/>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152"/>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152"/>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152"/>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152"/>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152"/>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152"/>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152"/>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152"/>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152"/>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152"/>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152"/>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152"/>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152"/>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152"/>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152"/>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152"/>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152"/>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152"/>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152"/>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152"/>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152"/>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152"/>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152"/>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152"/>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152"/>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152"/>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152"/>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152"/>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152"/>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152"/>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152"/>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152"/>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152"/>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152"/>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152"/>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152"/>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152"/>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152"/>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152"/>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152"/>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152"/>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152"/>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152"/>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152"/>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152"/>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152"/>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152"/>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152"/>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152"/>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152"/>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152"/>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152"/>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152"/>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152"/>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152"/>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152"/>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152"/>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152"/>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152"/>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152"/>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152"/>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152"/>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152"/>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152"/>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152"/>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152"/>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152"/>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152"/>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152"/>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152"/>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152"/>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152"/>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152"/>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152"/>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152"/>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152"/>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152"/>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152"/>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152"/>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152"/>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152"/>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152"/>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152"/>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152"/>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152"/>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152"/>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152"/>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152"/>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152"/>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152"/>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152"/>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152"/>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152"/>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152"/>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152"/>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152"/>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152"/>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152"/>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152"/>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152"/>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152"/>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152"/>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152"/>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152"/>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152"/>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152"/>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152"/>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152"/>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152"/>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152"/>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152"/>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152"/>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152"/>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152"/>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152"/>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152"/>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152"/>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152"/>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152"/>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152"/>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152"/>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152"/>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152"/>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152"/>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152"/>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152"/>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152"/>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152"/>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152"/>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152"/>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152"/>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152"/>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152"/>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152"/>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152"/>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152"/>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152"/>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152"/>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152"/>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152"/>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152"/>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152"/>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152"/>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152"/>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152"/>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152"/>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152"/>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152"/>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152"/>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152"/>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152"/>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152"/>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152"/>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152"/>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152"/>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152"/>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152"/>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152"/>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152"/>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152"/>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152"/>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152"/>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152"/>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152"/>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152"/>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152"/>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152"/>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152"/>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152"/>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152"/>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152"/>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152"/>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152"/>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152"/>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152"/>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152"/>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152"/>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152"/>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152"/>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152"/>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152"/>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152"/>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152"/>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152"/>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152"/>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152"/>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152"/>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152"/>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152"/>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152"/>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152"/>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152"/>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152"/>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152"/>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152"/>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152"/>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152"/>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152"/>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152"/>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152"/>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152"/>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152"/>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152"/>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152"/>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152"/>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152"/>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152"/>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152"/>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152"/>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152"/>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152"/>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152"/>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152"/>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152"/>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152"/>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152"/>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152"/>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152"/>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152"/>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152"/>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152"/>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152"/>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152"/>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152"/>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152"/>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152"/>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152"/>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152"/>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152"/>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152"/>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152"/>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152"/>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152"/>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152"/>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152"/>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152"/>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152"/>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152"/>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152"/>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152"/>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152"/>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152"/>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152"/>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152"/>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152"/>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152"/>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152"/>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152"/>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152"/>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152"/>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152"/>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152"/>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152"/>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152"/>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152"/>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152"/>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152"/>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152"/>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152"/>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152"/>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152"/>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152"/>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152"/>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152"/>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152"/>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152"/>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152"/>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152"/>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152"/>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152"/>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152"/>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152"/>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152"/>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152"/>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152"/>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152"/>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152"/>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152"/>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152"/>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152"/>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152"/>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152"/>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152"/>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152"/>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152"/>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152"/>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152"/>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152"/>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152"/>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152"/>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152"/>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152"/>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152"/>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152"/>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152"/>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152"/>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152"/>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152"/>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152"/>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152"/>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152"/>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152"/>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152"/>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152"/>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152"/>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152"/>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152"/>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152"/>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152"/>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152"/>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152"/>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152"/>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152"/>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152"/>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152"/>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152"/>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152"/>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152"/>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152"/>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152"/>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152"/>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152"/>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152"/>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152"/>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152"/>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152"/>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152"/>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152"/>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152"/>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152"/>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152"/>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152"/>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152"/>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152"/>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152"/>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152"/>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152"/>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152"/>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152"/>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152"/>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152"/>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152"/>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152"/>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152"/>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152"/>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152"/>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152"/>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152"/>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152"/>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152"/>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152"/>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152"/>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152"/>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152"/>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152"/>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152"/>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152"/>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152"/>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152"/>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152"/>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152"/>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152"/>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152"/>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152"/>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152"/>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152"/>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152"/>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152"/>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152"/>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152"/>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152"/>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152"/>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152"/>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152"/>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152"/>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152"/>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152"/>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152"/>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152"/>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152"/>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152"/>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152"/>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152"/>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152"/>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152"/>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152"/>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152"/>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152"/>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152"/>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152"/>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152"/>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152"/>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152"/>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152"/>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152"/>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152"/>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152"/>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152"/>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152"/>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152"/>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152"/>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152"/>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152"/>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152"/>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152"/>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152"/>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152"/>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152"/>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152"/>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152"/>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152"/>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152"/>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152"/>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152"/>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152"/>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152"/>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152"/>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152"/>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152"/>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152"/>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152"/>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152"/>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152"/>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152"/>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152"/>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152"/>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152"/>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152"/>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152"/>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152"/>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152"/>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152"/>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152"/>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152"/>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152"/>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152"/>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152"/>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152"/>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152"/>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152"/>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152"/>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152"/>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152"/>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152"/>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152"/>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152"/>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152"/>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152"/>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152"/>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152"/>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152"/>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152"/>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152"/>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152"/>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152"/>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152"/>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152"/>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152"/>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152"/>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152"/>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152"/>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152"/>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152"/>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152"/>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152"/>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152"/>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152"/>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152"/>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152"/>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152"/>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152"/>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152"/>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152"/>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152"/>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152"/>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152"/>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152"/>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152"/>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152"/>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152"/>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152"/>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152"/>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152"/>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152"/>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152"/>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152"/>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152"/>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152"/>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152"/>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152"/>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152"/>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152"/>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152"/>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152"/>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152"/>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152"/>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152"/>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152"/>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152"/>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152"/>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152"/>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152"/>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152"/>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152"/>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152"/>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152"/>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152"/>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152"/>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152"/>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152"/>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152"/>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152"/>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152"/>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152"/>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152"/>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152"/>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152"/>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152"/>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152"/>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152"/>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152"/>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152"/>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152"/>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152"/>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152"/>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152"/>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152"/>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152"/>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152"/>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152"/>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152"/>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152"/>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152"/>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152"/>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152"/>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152"/>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152"/>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152"/>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152"/>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152"/>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152"/>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152"/>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152"/>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152"/>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152"/>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152"/>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152"/>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152"/>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152"/>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152"/>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152"/>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152"/>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152"/>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152"/>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152"/>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152"/>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152"/>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152"/>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152"/>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152"/>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152"/>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152"/>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row>
  </sheetData>
  <mergeCells count="750">
    <mergeCell ref="AL30:AP30"/>
    <mergeCell ref="AQ30:AT30"/>
    <mergeCell ref="AD28:AK28"/>
    <mergeCell ref="AL28:AP28"/>
    <mergeCell ref="AQ28:AT28"/>
    <mergeCell ref="AD29:AK29"/>
    <mergeCell ref="AL29:AP29"/>
    <mergeCell ref="AQ29:AT29"/>
    <mergeCell ref="AD30:AK30"/>
    <mergeCell ref="AL33:AP33"/>
    <mergeCell ref="AQ33:AT33"/>
    <mergeCell ref="AD31:AK31"/>
    <mergeCell ref="AL31:AP31"/>
    <mergeCell ref="AQ31:AT31"/>
    <mergeCell ref="AD32:AK32"/>
    <mergeCell ref="AL32:AP32"/>
    <mergeCell ref="AQ32:AT32"/>
    <mergeCell ref="AD33:AK33"/>
    <mergeCell ref="AG10:AT10"/>
    <mergeCell ref="AD11:AT11"/>
    <mergeCell ref="AD12:AT12"/>
    <mergeCell ref="AG13:AI13"/>
    <mergeCell ref="AK13:AM13"/>
    <mergeCell ref="AO13:AT13"/>
    <mergeCell ref="AA14:AT14"/>
    <mergeCell ref="AD15:AK15"/>
    <mergeCell ref="AL15:AN15"/>
    <mergeCell ref="AO15:AT15"/>
    <mergeCell ref="AD17:AT17"/>
    <mergeCell ref="AD18:AK18"/>
    <mergeCell ref="AL18:AP18"/>
    <mergeCell ref="AQ18:AT18"/>
    <mergeCell ref="AL21:AP21"/>
    <mergeCell ref="AQ21:AT21"/>
    <mergeCell ref="AD19:AK19"/>
    <mergeCell ref="AL19:AP19"/>
    <mergeCell ref="AQ19:AT19"/>
    <mergeCell ref="AD20:AK20"/>
    <mergeCell ref="AL20:AP20"/>
    <mergeCell ref="AQ20:AT20"/>
    <mergeCell ref="AD21:AK21"/>
    <mergeCell ref="AL24:AP24"/>
    <mergeCell ref="AQ24:AT24"/>
    <mergeCell ref="AD22:AK22"/>
    <mergeCell ref="AL22:AP22"/>
    <mergeCell ref="AQ22:AT22"/>
    <mergeCell ref="AD23:AK23"/>
    <mergeCell ref="AL23:AP23"/>
    <mergeCell ref="AQ23:AT23"/>
    <mergeCell ref="AD24:AK24"/>
    <mergeCell ref="AD34:AK34"/>
    <mergeCell ref="AL34:AP34"/>
    <mergeCell ref="AQ34:AT34"/>
    <mergeCell ref="AD35:AK35"/>
    <mergeCell ref="AL35:AP35"/>
    <mergeCell ref="AQ35:AT35"/>
    <mergeCell ref="W7:X8"/>
    <mergeCell ref="Y7:Z8"/>
    <mergeCell ref="V4:Z4"/>
    <mergeCell ref="AA4:AT4"/>
    <mergeCell ref="AA5:AT5"/>
    <mergeCell ref="AF6:AT6"/>
    <mergeCell ref="AF7:AT7"/>
    <mergeCell ref="AA8:AT8"/>
    <mergeCell ref="AG9:AT9"/>
    <mergeCell ref="B2:AC3"/>
    <mergeCell ref="AE2:AG2"/>
    <mergeCell ref="AH2:AT2"/>
    <mergeCell ref="AE3:AG3"/>
    <mergeCell ref="AH3:AT3"/>
    <mergeCell ref="B4:P4"/>
    <mergeCell ref="Q4:U4"/>
    <mergeCell ref="Z5:Z6"/>
    <mergeCell ref="AA6:AE6"/>
    <mergeCell ref="AA7:AE7"/>
    <mergeCell ref="AA9:AC13"/>
    <mergeCell ref="AD9:AF9"/>
    <mergeCell ref="AD10:AF10"/>
    <mergeCell ref="AD13:AF13"/>
    <mergeCell ref="AA15:AC15"/>
    <mergeCell ref="B5:F5"/>
    <mergeCell ref="G5:P5"/>
    <mergeCell ref="Q5:T6"/>
    <mergeCell ref="U5:U6"/>
    <mergeCell ref="V5:Y6"/>
    <mergeCell ref="B6:F6"/>
    <mergeCell ref="G6:P6"/>
    <mergeCell ref="G7:J8"/>
    <mergeCell ref="G9:I9"/>
    <mergeCell ref="B7:F8"/>
    <mergeCell ref="K7:M8"/>
    <mergeCell ref="N7:O8"/>
    <mergeCell ref="P7:P8"/>
    <mergeCell ref="Q7:S8"/>
    <mergeCell ref="T7:U8"/>
    <mergeCell ref="B9:F11"/>
    <mergeCell ref="I15:Z15"/>
    <mergeCell ref="G16:O16"/>
    <mergeCell ref="P16:R16"/>
    <mergeCell ref="S16:Z16"/>
    <mergeCell ref="AA16:AC16"/>
    <mergeCell ref="AD16:AT16"/>
    <mergeCell ref="J9:Z9"/>
    <mergeCell ref="G10:Z11"/>
    <mergeCell ref="I12:Z12"/>
    <mergeCell ref="G13:Z13"/>
    <mergeCell ref="I14:P14"/>
    <mergeCell ref="Q14:R14"/>
    <mergeCell ref="S14:Z14"/>
    <mergeCell ref="Q23:R23"/>
    <mergeCell ref="S23:T23"/>
    <mergeCell ref="U23:V23"/>
    <mergeCell ref="W23:Z23"/>
    <mergeCell ref="AA23:AB23"/>
    <mergeCell ref="B23:D23"/>
    <mergeCell ref="E23:F23"/>
    <mergeCell ref="G23:H23"/>
    <mergeCell ref="I23:J23"/>
    <mergeCell ref="K23:L23"/>
    <mergeCell ref="M23:N23"/>
    <mergeCell ref="O23:P23"/>
    <mergeCell ref="Q24:R24"/>
    <mergeCell ref="S24:T24"/>
    <mergeCell ref="U24:V24"/>
    <mergeCell ref="W24:Z24"/>
    <mergeCell ref="AA24:AB24"/>
    <mergeCell ref="B24:D24"/>
    <mergeCell ref="E24:F24"/>
    <mergeCell ref="G24:H24"/>
    <mergeCell ref="I24:J24"/>
    <mergeCell ref="K24:L24"/>
    <mergeCell ref="M24:N24"/>
    <mergeCell ref="O24:P24"/>
    <mergeCell ref="Q25:R25"/>
    <mergeCell ref="S25:T25"/>
    <mergeCell ref="U25:V25"/>
    <mergeCell ref="W25:Z25"/>
    <mergeCell ref="AA25:AB25"/>
    <mergeCell ref="B25:D25"/>
    <mergeCell ref="E25:F25"/>
    <mergeCell ref="G25:H25"/>
    <mergeCell ref="I25:J25"/>
    <mergeCell ref="K25:L25"/>
    <mergeCell ref="M25:N25"/>
    <mergeCell ref="O25:P25"/>
    <mergeCell ref="Q26:R26"/>
    <mergeCell ref="S26:T26"/>
    <mergeCell ref="U26:V26"/>
    <mergeCell ref="W26:Z26"/>
    <mergeCell ref="AA26:AB26"/>
    <mergeCell ref="B26:D26"/>
    <mergeCell ref="E26:F26"/>
    <mergeCell ref="G26:H26"/>
    <mergeCell ref="I26:J26"/>
    <mergeCell ref="K26:L26"/>
    <mergeCell ref="M26:N26"/>
    <mergeCell ref="O26:P26"/>
    <mergeCell ref="AL27:AP27"/>
    <mergeCell ref="AQ27:AT27"/>
    <mergeCell ref="AD25:AK25"/>
    <mergeCell ref="AL25:AP25"/>
    <mergeCell ref="AQ25:AT25"/>
    <mergeCell ref="AD26:AK26"/>
    <mergeCell ref="AL26:AP26"/>
    <mergeCell ref="AQ26:AT26"/>
    <mergeCell ref="AD27:AK27"/>
    <mergeCell ref="B18:Z18"/>
    <mergeCell ref="E19:P19"/>
    <mergeCell ref="Q19:T19"/>
    <mergeCell ref="U19:V21"/>
    <mergeCell ref="W19:Z21"/>
    <mergeCell ref="AA19:AB19"/>
    <mergeCell ref="AA20:AB20"/>
    <mergeCell ref="AA21:AB21"/>
    <mergeCell ref="B19:D21"/>
    <mergeCell ref="E20:H20"/>
    <mergeCell ref="E21:F21"/>
    <mergeCell ref="G21:H21"/>
    <mergeCell ref="B22:D22"/>
    <mergeCell ref="E22:F22"/>
    <mergeCell ref="G22:H22"/>
    <mergeCell ref="Q34:R34"/>
    <mergeCell ref="S34:T34"/>
    <mergeCell ref="U34:V34"/>
    <mergeCell ref="W34:Z34"/>
    <mergeCell ref="AA34:AB34"/>
    <mergeCell ref="B34:D34"/>
    <mergeCell ref="E34:F34"/>
    <mergeCell ref="G34:H34"/>
    <mergeCell ref="I34:J34"/>
    <mergeCell ref="K34:L34"/>
    <mergeCell ref="M34:N34"/>
    <mergeCell ref="O34:P34"/>
    <mergeCell ref="G17:J17"/>
    <mergeCell ref="K17:O17"/>
    <mergeCell ref="P17:R17"/>
    <mergeCell ref="S17:V17"/>
    <mergeCell ref="W17:Z17"/>
    <mergeCell ref="AA17:AC17"/>
    <mergeCell ref="AA18:AC18"/>
    <mergeCell ref="B12:F13"/>
    <mergeCell ref="G12:H12"/>
    <mergeCell ref="B14:F15"/>
    <mergeCell ref="G14:H14"/>
    <mergeCell ref="G15:H15"/>
    <mergeCell ref="B16:F16"/>
    <mergeCell ref="B17:F17"/>
    <mergeCell ref="M20:P20"/>
    <mergeCell ref="Q20:T20"/>
    <mergeCell ref="I20:L20"/>
    <mergeCell ref="I21:J21"/>
    <mergeCell ref="K21:L21"/>
    <mergeCell ref="I22:J22"/>
    <mergeCell ref="K22:L22"/>
    <mergeCell ref="M21:N21"/>
    <mergeCell ref="O21:P21"/>
    <mergeCell ref="M22:N22"/>
    <mergeCell ref="O22:P22"/>
    <mergeCell ref="Q21:R21"/>
    <mergeCell ref="S21:T21"/>
    <mergeCell ref="Q22:R22"/>
    <mergeCell ref="S22:T22"/>
    <mergeCell ref="U22:V22"/>
    <mergeCell ref="W22:Z22"/>
    <mergeCell ref="AA22:AB22"/>
    <mergeCell ref="Q35:R35"/>
    <mergeCell ref="S35:T35"/>
    <mergeCell ref="U35:V35"/>
    <mergeCell ref="W35:Z35"/>
    <mergeCell ref="AA35:AB35"/>
    <mergeCell ref="B35:D35"/>
    <mergeCell ref="E35:F35"/>
    <mergeCell ref="G35:H35"/>
    <mergeCell ref="I35:J35"/>
    <mergeCell ref="K35:L35"/>
    <mergeCell ref="M35:N35"/>
    <mergeCell ref="O35:P35"/>
    <mergeCell ref="E45:N45"/>
    <mergeCell ref="O45:W45"/>
    <mergeCell ref="X46:Z46"/>
    <mergeCell ref="AA46:AC46"/>
    <mergeCell ref="AD46:AG46"/>
    <mergeCell ref="AH46:AT46"/>
    <mergeCell ref="B36:AT36"/>
    <mergeCell ref="BB37:BG37"/>
    <mergeCell ref="BB40:BE40"/>
    <mergeCell ref="BF40:BG40"/>
    <mergeCell ref="B44:AG44"/>
    <mergeCell ref="AH44:AT44"/>
    <mergeCell ref="B45:D46"/>
    <mergeCell ref="Q48:S48"/>
    <mergeCell ref="T48:W48"/>
    <mergeCell ref="X48:Z48"/>
    <mergeCell ref="AA48:AC48"/>
    <mergeCell ref="AD48:AG48"/>
    <mergeCell ref="AH48:AT48"/>
    <mergeCell ref="T49:W49"/>
    <mergeCell ref="X49:Z49"/>
    <mergeCell ref="AA49:AC49"/>
    <mergeCell ref="AD49:AG49"/>
    <mergeCell ref="AH49:AT49"/>
    <mergeCell ref="AD50:AG50"/>
    <mergeCell ref="AH50:AT50"/>
    <mergeCell ref="AD51:AG51"/>
    <mergeCell ref="AH51:AT51"/>
    <mergeCell ref="AD52:AG52"/>
    <mergeCell ref="AH52:AT52"/>
    <mergeCell ref="AD53:AG53"/>
    <mergeCell ref="AH53:AT53"/>
    <mergeCell ref="AH54:AT54"/>
    <mergeCell ref="AH55:AT55"/>
    <mergeCell ref="AH56:AT56"/>
    <mergeCell ref="AH57:AT57"/>
    <mergeCell ref="AH58:AT58"/>
    <mergeCell ref="AH59:AT59"/>
    <mergeCell ref="AH60:AT60"/>
    <mergeCell ref="AH61:AT61"/>
    <mergeCell ref="AI65:AL65"/>
    <mergeCell ref="AI66:AL66"/>
    <mergeCell ref="AM66:AO66"/>
    <mergeCell ref="AP66:AT66"/>
    <mergeCell ref="AI67:AL67"/>
    <mergeCell ref="AM67:AO67"/>
    <mergeCell ref="AP67:AT67"/>
    <mergeCell ref="AM70:AO70"/>
    <mergeCell ref="AP70:AT70"/>
    <mergeCell ref="AI68:AL68"/>
    <mergeCell ref="AM68:AO68"/>
    <mergeCell ref="AP68:AT68"/>
    <mergeCell ref="AI69:AL69"/>
    <mergeCell ref="AM69:AO69"/>
    <mergeCell ref="AP69:AT69"/>
    <mergeCell ref="AI70:AL70"/>
    <mergeCell ref="AM73:AO73"/>
    <mergeCell ref="AP73:AT73"/>
    <mergeCell ref="AI74:AL74"/>
    <mergeCell ref="AM74:AO74"/>
    <mergeCell ref="AP74:AT74"/>
    <mergeCell ref="AI75:AL75"/>
    <mergeCell ref="AM75:AO75"/>
    <mergeCell ref="AP75:AT75"/>
    <mergeCell ref="AI71:AL71"/>
    <mergeCell ref="AM71:AO71"/>
    <mergeCell ref="AP71:AT71"/>
    <mergeCell ref="AI72:AL72"/>
    <mergeCell ref="AM72:AO72"/>
    <mergeCell ref="AP72:AT72"/>
    <mergeCell ref="AI73:AL73"/>
    <mergeCell ref="Q33:R33"/>
    <mergeCell ref="S33:T33"/>
    <mergeCell ref="U33:V33"/>
    <mergeCell ref="W33:Z33"/>
    <mergeCell ref="AA33:AB33"/>
    <mergeCell ref="B33:D33"/>
    <mergeCell ref="E33:F33"/>
    <mergeCell ref="G33:H33"/>
    <mergeCell ref="I33:J33"/>
    <mergeCell ref="K33:L33"/>
    <mergeCell ref="M33:N33"/>
    <mergeCell ref="O33:P33"/>
    <mergeCell ref="X45:AG45"/>
    <mergeCell ref="AH45:AM45"/>
    <mergeCell ref="AN45:AR45"/>
    <mergeCell ref="AS45:AT45"/>
    <mergeCell ref="Q46:S46"/>
    <mergeCell ref="T46:W46"/>
    <mergeCell ref="T47:W47"/>
    <mergeCell ref="X47:Z47"/>
    <mergeCell ref="AA47:AC47"/>
    <mergeCell ref="AD47:AG47"/>
    <mergeCell ref="AH47:AT47"/>
    <mergeCell ref="B48:D48"/>
    <mergeCell ref="B49:D49"/>
    <mergeCell ref="E49:G49"/>
    <mergeCell ref="H49:J49"/>
    <mergeCell ref="K49:N49"/>
    <mergeCell ref="O49:P49"/>
    <mergeCell ref="Q49:S49"/>
    <mergeCell ref="AH62:AT62"/>
    <mergeCell ref="X63:AT63"/>
    <mergeCell ref="AI64:AL64"/>
    <mergeCell ref="AM64:AO64"/>
    <mergeCell ref="AP64:AT64"/>
    <mergeCell ref="AM65:AO65"/>
    <mergeCell ref="AP65:AT65"/>
    <mergeCell ref="Q27:R27"/>
    <mergeCell ref="S27:T27"/>
    <mergeCell ref="U27:V27"/>
    <mergeCell ref="W27:Z27"/>
    <mergeCell ref="AA27:AB27"/>
    <mergeCell ref="B27:D27"/>
    <mergeCell ref="E27:F27"/>
    <mergeCell ref="G27:H27"/>
    <mergeCell ref="I27:J27"/>
    <mergeCell ref="K27:L27"/>
    <mergeCell ref="M27:N27"/>
    <mergeCell ref="O27:P27"/>
    <mergeCell ref="Q28:R28"/>
    <mergeCell ref="S28:T28"/>
    <mergeCell ref="U28:V28"/>
    <mergeCell ref="W28:Z28"/>
    <mergeCell ref="AA28:AB28"/>
    <mergeCell ref="B28:D28"/>
    <mergeCell ref="E28:F28"/>
    <mergeCell ref="G28:H28"/>
    <mergeCell ref="I28:J28"/>
    <mergeCell ref="K28:L28"/>
    <mergeCell ref="M28:N28"/>
    <mergeCell ref="O28:P28"/>
    <mergeCell ref="Q29:R29"/>
    <mergeCell ref="S29:T29"/>
    <mergeCell ref="U29:V29"/>
    <mergeCell ref="W29:Z29"/>
    <mergeCell ref="AA29:AB29"/>
    <mergeCell ref="B29:D29"/>
    <mergeCell ref="E29:F29"/>
    <mergeCell ref="G29:H29"/>
    <mergeCell ref="I29:J29"/>
    <mergeCell ref="K29:L29"/>
    <mergeCell ref="M29:N29"/>
    <mergeCell ref="O29:P29"/>
    <mergeCell ref="Q30:R30"/>
    <mergeCell ref="S30:T30"/>
    <mergeCell ref="U30:V30"/>
    <mergeCell ref="W30:Z30"/>
    <mergeCell ref="AA30:AB30"/>
    <mergeCell ref="B30:D30"/>
    <mergeCell ref="E30:F30"/>
    <mergeCell ref="G30:H30"/>
    <mergeCell ref="I30:J30"/>
    <mergeCell ref="K30:L30"/>
    <mergeCell ref="M30:N30"/>
    <mergeCell ref="O30:P30"/>
    <mergeCell ref="Q31:R31"/>
    <mergeCell ref="S31:T31"/>
    <mergeCell ref="U31:V31"/>
    <mergeCell ref="W31:Z31"/>
    <mergeCell ref="AA31:AB31"/>
    <mergeCell ref="B31:D31"/>
    <mergeCell ref="E31:F31"/>
    <mergeCell ref="G31:H31"/>
    <mergeCell ref="I31:J31"/>
    <mergeCell ref="K31:L31"/>
    <mergeCell ref="M31:N31"/>
    <mergeCell ref="O31:P31"/>
    <mergeCell ref="Q32:R32"/>
    <mergeCell ref="S32:T32"/>
    <mergeCell ref="U32:V32"/>
    <mergeCell ref="W32:Z32"/>
    <mergeCell ref="AA32:AB32"/>
    <mergeCell ref="B32:D32"/>
    <mergeCell ref="E32:F32"/>
    <mergeCell ref="G32:H32"/>
    <mergeCell ref="I32:J32"/>
    <mergeCell ref="K32:L32"/>
    <mergeCell ref="M32:N32"/>
    <mergeCell ref="O32:P32"/>
    <mergeCell ref="X52:Z52"/>
    <mergeCell ref="AA52:AC52"/>
    <mergeCell ref="B52:D52"/>
    <mergeCell ref="E52:G52"/>
    <mergeCell ref="H52:J52"/>
    <mergeCell ref="K52:N52"/>
    <mergeCell ref="O52:P52"/>
    <mergeCell ref="Q52:S52"/>
    <mergeCell ref="T52:W52"/>
    <mergeCell ref="X53:Z53"/>
    <mergeCell ref="AA53:AC53"/>
    <mergeCell ref="B53:D53"/>
    <mergeCell ref="E53:G53"/>
    <mergeCell ref="H53:J53"/>
    <mergeCell ref="K53:N53"/>
    <mergeCell ref="O53:P53"/>
    <mergeCell ref="Q53:S53"/>
    <mergeCell ref="T53:W53"/>
    <mergeCell ref="X55:Z55"/>
    <mergeCell ref="AA55:AC55"/>
    <mergeCell ref="B55:D55"/>
    <mergeCell ref="E55:G55"/>
    <mergeCell ref="H55:J55"/>
    <mergeCell ref="K55:N55"/>
    <mergeCell ref="O55:P55"/>
    <mergeCell ref="Q55:S55"/>
    <mergeCell ref="T55:W55"/>
    <mergeCell ref="X56:Z56"/>
    <mergeCell ref="AA56:AC56"/>
    <mergeCell ref="B56:D56"/>
    <mergeCell ref="E56:G56"/>
    <mergeCell ref="H56:J56"/>
    <mergeCell ref="K56:N56"/>
    <mergeCell ref="O56:P56"/>
    <mergeCell ref="Q56:S56"/>
    <mergeCell ref="T56:W56"/>
    <mergeCell ref="X57:Z57"/>
    <mergeCell ref="AA57:AC57"/>
    <mergeCell ref="B57:D57"/>
    <mergeCell ref="E57:G57"/>
    <mergeCell ref="H57:J57"/>
    <mergeCell ref="K57:N57"/>
    <mergeCell ref="O57:P57"/>
    <mergeCell ref="Q57:S57"/>
    <mergeCell ref="T57:W57"/>
    <mergeCell ref="X58:Z58"/>
    <mergeCell ref="AA58:AC58"/>
    <mergeCell ref="B58:D58"/>
    <mergeCell ref="E58:G58"/>
    <mergeCell ref="H58:J58"/>
    <mergeCell ref="K58:N58"/>
    <mergeCell ref="O58:P58"/>
    <mergeCell ref="Q58:S58"/>
    <mergeCell ref="T58:W58"/>
    <mergeCell ref="X59:Z59"/>
    <mergeCell ref="AA59:AC59"/>
    <mergeCell ref="B59:D59"/>
    <mergeCell ref="E59:G59"/>
    <mergeCell ref="H59:J59"/>
    <mergeCell ref="K59:N59"/>
    <mergeCell ref="O59:P59"/>
    <mergeCell ref="Q59:S59"/>
    <mergeCell ref="T59:W59"/>
    <mergeCell ref="X60:Z60"/>
    <mergeCell ref="AA60:AC60"/>
    <mergeCell ref="B60:D60"/>
    <mergeCell ref="E60:G60"/>
    <mergeCell ref="H60:J60"/>
    <mergeCell ref="K60:N60"/>
    <mergeCell ref="O60:P60"/>
    <mergeCell ref="Q60:S60"/>
    <mergeCell ref="T60:W60"/>
    <mergeCell ref="H74:L74"/>
    <mergeCell ref="M74:P74"/>
    <mergeCell ref="Q74:R74"/>
    <mergeCell ref="S74:W74"/>
    <mergeCell ref="X74:Z74"/>
    <mergeCell ref="AA74:AC74"/>
    <mergeCell ref="AD74:AH74"/>
    <mergeCell ref="H75:L75"/>
    <mergeCell ref="M75:P75"/>
    <mergeCell ref="Q75:R75"/>
    <mergeCell ref="S75:W75"/>
    <mergeCell ref="X75:Z75"/>
    <mergeCell ref="AA75:AC75"/>
    <mergeCell ref="AD75:AH75"/>
    <mergeCell ref="AI76:AL76"/>
    <mergeCell ref="AM76:AO76"/>
    <mergeCell ref="AP76:AT76"/>
    <mergeCell ref="AP78:AT78"/>
    <mergeCell ref="M76:P76"/>
    <mergeCell ref="Q76:R76"/>
    <mergeCell ref="S76:W76"/>
    <mergeCell ref="X76:Z76"/>
    <mergeCell ref="AA76:AC76"/>
    <mergeCell ref="AD76:AH76"/>
    <mergeCell ref="B77:AT77"/>
    <mergeCell ref="AA69:AC69"/>
    <mergeCell ref="AD69:AH69"/>
    <mergeCell ref="AD70:AH70"/>
    <mergeCell ref="AD71:AH71"/>
    <mergeCell ref="AD72:AH72"/>
    <mergeCell ref="X69:Z69"/>
    <mergeCell ref="X70:Z70"/>
    <mergeCell ref="AA70:AC70"/>
    <mergeCell ref="X71:Z71"/>
    <mergeCell ref="AA71:AC71"/>
    <mergeCell ref="X72:Z72"/>
    <mergeCell ref="AA72:AC72"/>
    <mergeCell ref="B69:D69"/>
    <mergeCell ref="H69:L69"/>
    <mergeCell ref="M69:P69"/>
    <mergeCell ref="Q69:R69"/>
    <mergeCell ref="S69:W69"/>
    <mergeCell ref="B70:D70"/>
    <mergeCell ref="Q70:R70"/>
    <mergeCell ref="M72:P72"/>
    <mergeCell ref="Q72:R72"/>
    <mergeCell ref="H70:L70"/>
    <mergeCell ref="M70:P70"/>
    <mergeCell ref="S70:W72"/>
    <mergeCell ref="H71:L71"/>
    <mergeCell ref="M71:P71"/>
    <mergeCell ref="Q71:R71"/>
    <mergeCell ref="H72:L72"/>
    <mergeCell ref="H73:L73"/>
    <mergeCell ref="M73:P73"/>
    <mergeCell ref="Q73:R73"/>
    <mergeCell ref="S73:W73"/>
    <mergeCell ref="X73:Z73"/>
    <mergeCell ref="AA73:AC73"/>
    <mergeCell ref="AD73:AH73"/>
    <mergeCell ref="X78:Z78"/>
    <mergeCell ref="AA78:AC78"/>
    <mergeCell ref="AD78:AH78"/>
    <mergeCell ref="AI78:AL78"/>
    <mergeCell ref="AM78:AO78"/>
    <mergeCell ref="AA82:AC82"/>
    <mergeCell ref="AD82:AH82"/>
    <mergeCell ref="AI82:AL82"/>
    <mergeCell ref="AM82:AO82"/>
    <mergeCell ref="AP82:AT82"/>
    <mergeCell ref="B82:D82"/>
    <mergeCell ref="E82:G82"/>
    <mergeCell ref="H82:L82"/>
    <mergeCell ref="M82:P82"/>
    <mergeCell ref="Q82:R82"/>
    <mergeCell ref="S82:W82"/>
    <mergeCell ref="X82:Z82"/>
    <mergeCell ref="AA83:AC83"/>
    <mergeCell ref="AD83:AH83"/>
    <mergeCell ref="AI83:AL83"/>
    <mergeCell ref="AM83:AO83"/>
    <mergeCell ref="AP83:AT83"/>
    <mergeCell ref="B83:D83"/>
    <mergeCell ref="E83:G83"/>
    <mergeCell ref="H83:L83"/>
    <mergeCell ref="M83:P83"/>
    <mergeCell ref="Q83:R83"/>
    <mergeCell ref="S83:W83"/>
    <mergeCell ref="X83:Z83"/>
    <mergeCell ref="AA84:AC84"/>
    <mergeCell ref="AD84:AH84"/>
    <mergeCell ref="AI84:AL84"/>
    <mergeCell ref="AM84:AO84"/>
    <mergeCell ref="AP84:AT84"/>
    <mergeCell ref="B84:D84"/>
    <mergeCell ref="E84:G84"/>
    <mergeCell ref="H84:L84"/>
    <mergeCell ref="M84:P84"/>
    <mergeCell ref="Q84:R84"/>
    <mergeCell ref="S84:W84"/>
    <mergeCell ref="X84:Z84"/>
    <mergeCell ref="H76:L76"/>
    <mergeCell ref="B78:D78"/>
    <mergeCell ref="E78:G78"/>
    <mergeCell ref="H78:L78"/>
    <mergeCell ref="M78:P78"/>
    <mergeCell ref="Q78:R78"/>
    <mergeCell ref="S78:W78"/>
    <mergeCell ref="AA79:AC79"/>
    <mergeCell ref="AD79:AH79"/>
    <mergeCell ref="AI79:AL79"/>
    <mergeCell ref="AM79:AO79"/>
    <mergeCell ref="AP79:AT79"/>
    <mergeCell ref="B79:D79"/>
    <mergeCell ref="E79:G79"/>
    <mergeCell ref="H79:L79"/>
    <mergeCell ref="M79:P79"/>
    <mergeCell ref="Q79:R79"/>
    <mergeCell ref="S79:W79"/>
    <mergeCell ref="X79:Z79"/>
    <mergeCell ref="AA80:AC80"/>
    <mergeCell ref="AD80:AH80"/>
    <mergeCell ref="AI80:AL80"/>
    <mergeCell ref="AM80:AO80"/>
    <mergeCell ref="AP80:AT80"/>
    <mergeCell ref="B80:D80"/>
    <mergeCell ref="E80:G80"/>
    <mergeCell ref="H80:L80"/>
    <mergeCell ref="M80:P80"/>
    <mergeCell ref="Q80:R80"/>
    <mergeCell ref="S80:W80"/>
    <mergeCell ref="X80:Z80"/>
    <mergeCell ref="AA81:AC81"/>
    <mergeCell ref="AD81:AH81"/>
    <mergeCell ref="AI81:AL81"/>
    <mergeCell ref="AM81:AO81"/>
    <mergeCell ref="AP81:AT81"/>
    <mergeCell ref="B81:D81"/>
    <mergeCell ref="E81:G81"/>
    <mergeCell ref="H81:L81"/>
    <mergeCell ref="M81:P81"/>
    <mergeCell ref="Q81:R81"/>
    <mergeCell ref="S81:W81"/>
    <mergeCell ref="X81:Z81"/>
    <mergeCell ref="B54:D54"/>
    <mergeCell ref="E54:G54"/>
    <mergeCell ref="H54:J54"/>
    <mergeCell ref="K54:N54"/>
    <mergeCell ref="O54:P54"/>
    <mergeCell ref="Q54:S54"/>
    <mergeCell ref="T54:W54"/>
    <mergeCell ref="AD59:AG59"/>
    <mergeCell ref="AD60:AG60"/>
    <mergeCell ref="AD61:AG61"/>
    <mergeCell ref="AD62:AG62"/>
    <mergeCell ref="X54:Z54"/>
    <mergeCell ref="AA54:AC54"/>
    <mergeCell ref="AD54:AG54"/>
    <mergeCell ref="AD55:AG55"/>
    <mergeCell ref="AD56:AG56"/>
    <mergeCell ref="AD57:AG57"/>
    <mergeCell ref="AD58:AG58"/>
    <mergeCell ref="X61:Z61"/>
    <mergeCell ref="AA61:AC61"/>
    <mergeCell ref="B61:D61"/>
    <mergeCell ref="E61:G61"/>
    <mergeCell ref="H61:J61"/>
    <mergeCell ref="K61:N61"/>
    <mergeCell ref="O61:P61"/>
    <mergeCell ref="Q61:S61"/>
    <mergeCell ref="T61:W61"/>
    <mergeCell ref="X62:Z62"/>
    <mergeCell ref="AA62:AC62"/>
    <mergeCell ref="AD64:AH64"/>
    <mergeCell ref="AD65:AH65"/>
    <mergeCell ref="E62:G62"/>
    <mergeCell ref="H62:J62"/>
    <mergeCell ref="K62:N62"/>
    <mergeCell ref="O62:P62"/>
    <mergeCell ref="Q62:S62"/>
    <mergeCell ref="T62:W62"/>
    <mergeCell ref="B63:W63"/>
    <mergeCell ref="X64:Z64"/>
    <mergeCell ref="AA64:AC64"/>
    <mergeCell ref="B62:D62"/>
    <mergeCell ref="B64:D64"/>
    <mergeCell ref="E64:G64"/>
    <mergeCell ref="H64:L64"/>
    <mergeCell ref="M64:P64"/>
    <mergeCell ref="Q64:R64"/>
    <mergeCell ref="S64:W64"/>
    <mergeCell ref="K46:N46"/>
    <mergeCell ref="O46:P46"/>
    <mergeCell ref="K47:N47"/>
    <mergeCell ref="O47:P47"/>
    <mergeCell ref="Q47:S47"/>
    <mergeCell ref="K48:N48"/>
    <mergeCell ref="O48:P48"/>
    <mergeCell ref="E46:G46"/>
    <mergeCell ref="H46:J46"/>
    <mergeCell ref="B47:D47"/>
    <mergeCell ref="E47:G47"/>
    <mergeCell ref="H47:J47"/>
    <mergeCell ref="E48:G48"/>
    <mergeCell ref="H48:J48"/>
    <mergeCell ref="X50:Z50"/>
    <mergeCell ref="AA50:AC50"/>
    <mergeCell ref="B50:D50"/>
    <mergeCell ref="E50:G50"/>
    <mergeCell ref="H50:J50"/>
    <mergeCell ref="K50:N50"/>
    <mergeCell ref="O50:P50"/>
    <mergeCell ref="Q50:S50"/>
    <mergeCell ref="T50:W50"/>
    <mergeCell ref="X51:Z51"/>
    <mergeCell ref="AA51:AC51"/>
    <mergeCell ref="B51:D51"/>
    <mergeCell ref="E51:G51"/>
    <mergeCell ref="H51:J51"/>
    <mergeCell ref="K51:N51"/>
    <mergeCell ref="O51:P51"/>
    <mergeCell ref="Q51:S51"/>
    <mergeCell ref="T51:W51"/>
    <mergeCell ref="M66:P66"/>
    <mergeCell ref="Q66:R66"/>
    <mergeCell ref="H65:L65"/>
    <mergeCell ref="H66:L66"/>
    <mergeCell ref="X66:Z66"/>
    <mergeCell ref="AA66:AC66"/>
    <mergeCell ref="AD66:AH66"/>
    <mergeCell ref="AD67:AH67"/>
    <mergeCell ref="H67:L67"/>
    <mergeCell ref="M67:P67"/>
    <mergeCell ref="X65:Z65"/>
    <mergeCell ref="X67:Z67"/>
    <mergeCell ref="Q67:R67"/>
    <mergeCell ref="H68:L68"/>
    <mergeCell ref="M68:P68"/>
    <mergeCell ref="Q68:R68"/>
    <mergeCell ref="X68:Z68"/>
    <mergeCell ref="AA68:AC68"/>
    <mergeCell ref="AD68:AH68"/>
    <mergeCell ref="B65:D68"/>
    <mergeCell ref="E65:G68"/>
    <mergeCell ref="M65:P65"/>
    <mergeCell ref="Q65:R65"/>
    <mergeCell ref="S65:W68"/>
    <mergeCell ref="AA65:AC65"/>
    <mergeCell ref="AA67:AC67"/>
    <mergeCell ref="B74:D74"/>
    <mergeCell ref="B75:D75"/>
    <mergeCell ref="B76:D76"/>
    <mergeCell ref="E75:G75"/>
    <mergeCell ref="E76:G76"/>
    <mergeCell ref="E69:G69"/>
    <mergeCell ref="E70:G72"/>
    <mergeCell ref="B71:D71"/>
    <mergeCell ref="B72:D72"/>
    <mergeCell ref="B73:D73"/>
    <mergeCell ref="E73:G73"/>
    <mergeCell ref="E74:G74"/>
  </mergeCells>
  <dataValidations>
    <dataValidation type="list" allowBlank="1" showErrorMessage="1" sqref="AD19:AD35">
      <formula1>$AZ$18:$AZ$35</formula1>
    </dataValidation>
    <dataValidation type="list" allowBlank="1" showErrorMessage="1" sqref="AA19">
      <formula1>$B$22:$B$26</formula1>
    </dataValidation>
    <dataValidation type="list" allowBlank="1" showErrorMessage="1" sqref="AC20:AC35">
      <formula1>$BE$18:$BE$20</formula1>
    </dataValidation>
    <dataValidation type="list" allowBlank="1" showErrorMessage="1" sqref="AC19">
      <formula1>"〇"</formula1>
    </dataValidation>
    <dataValidation type="list" allowBlank="1" showErrorMessage="1" sqref="AD40:AK43">
      <formula1>$AZ$16:$AZ$30</formula1>
    </dataValidation>
  </dataValidations>
  <printOptions horizontalCentered="1" verticalCentered="1"/>
  <pageMargins bottom="0.07874015748031496" footer="0.0" header="0.0" left="0.39370078740157477" right="0.19685039370078738" top="0.1181102362204724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57"/>
    <col customWidth="1" min="2" max="20" width="5.43"/>
    <col customWidth="1" min="21" max="21" width="3.43"/>
    <col customWidth="1" min="22" max="26" width="9.0"/>
  </cols>
  <sheetData>
    <row r="1" ht="24.75" customHeight="1">
      <c r="A1" s="4"/>
      <c r="B1" s="398" t="s">
        <v>153</v>
      </c>
      <c r="U1" s="4"/>
      <c r="V1" s="4"/>
      <c r="W1" s="4"/>
      <c r="X1" s="4"/>
      <c r="Y1" s="4"/>
      <c r="Z1" s="4"/>
    </row>
    <row r="2" ht="19.5" customHeight="1">
      <c r="A2" s="4"/>
      <c r="B2" s="4"/>
      <c r="C2" s="4"/>
      <c r="D2" s="4"/>
      <c r="E2" s="4"/>
      <c r="F2" s="4"/>
      <c r="G2" s="4"/>
      <c r="H2" s="4"/>
      <c r="I2" s="4"/>
      <c r="J2" s="33" t="s">
        <v>154</v>
      </c>
      <c r="N2" s="399"/>
      <c r="O2" s="132"/>
      <c r="P2" s="33" t="s">
        <v>4</v>
      </c>
      <c r="Q2" s="400"/>
      <c r="R2" s="33" t="s">
        <v>5</v>
      </c>
      <c r="S2" s="400"/>
      <c r="T2" s="33" t="s">
        <v>6</v>
      </c>
      <c r="U2" s="4"/>
      <c r="V2" s="4"/>
      <c r="W2" s="4"/>
      <c r="X2" s="4"/>
      <c r="Y2" s="4"/>
      <c r="Z2" s="4"/>
    </row>
    <row r="3" ht="19.5" customHeight="1">
      <c r="A3" s="4"/>
      <c r="B3" s="401" t="s">
        <v>155</v>
      </c>
      <c r="U3" s="4"/>
      <c r="V3" s="4"/>
      <c r="W3" s="4"/>
      <c r="X3" s="4"/>
      <c r="Y3" s="4"/>
      <c r="Z3" s="4"/>
    </row>
    <row r="4" ht="12.0" customHeight="1">
      <c r="A4" s="4"/>
      <c r="B4" s="402" t="s">
        <v>156</v>
      </c>
      <c r="U4" s="4"/>
      <c r="V4" s="4"/>
      <c r="W4" s="4"/>
      <c r="X4" s="4"/>
      <c r="Y4" s="4"/>
      <c r="Z4" s="4"/>
    </row>
    <row r="5" ht="12.0" customHeight="1">
      <c r="A5" s="4"/>
      <c r="B5" s="403" t="s">
        <v>157</v>
      </c>
      <c r="U5" s="4"/>
      <c r="V5" s="4"/>
      <c r="W5" s="4"/>
      <c r="X5" s="4"/>
      <c r="Y5" s="4"/>
      <c r="Z5" s="4"/>
    </row>
    <row r="6" ht="12.0" customHeight="1">
      <c r="A6" s="4"/>
      <c r="B6" s="404" t="s">
        <v>158</v>
      </c>
      <c r="U6" s="4"/>
      <c r="V6" s="4"/>
      <c r="W6" s="4"/>
      <c r="X6" s="4"/>
      <c r="Y6" s="4"/>
      <c r="Z6" s="4"/>
    </row>
    <row r="7" ht="12.0" customHeight="1">
      <c r="A7" s="4"/>
      <c r="B7" s="403" t="s">
        <v>159</v>
      </c>
      <c r="U7" s="4"/>
      <c r="V7" s="4"/>
      <c r="W7" s="4"/>
      <c r="X7" s="4"/>
      <c r="Y7" s="4"/>
      <c r="Z7" s="4"/>
    </row>
    <row r="8" ht="12.0" customHeight="1">
      <c r="A8" s="4"/>
      <c r="B8" s="403" t="s">
        <v>160</v>
      </c>
      <c r="U8" s="4"/>
      <c r="V8" s="4"/>
      <c r="W8" s="4"/>
      <c r="X8" s="4"/>
      <c r="Y8" s="4"/>
      <c r="Z8" s="4"/>
    </row>
    <row r="9" ht="12.0" customHeight="1">
      <c r="A9" s="4"/>
      <c r="B9" s="403" t="s">
        <v>161</v>
      </c>
      <c r="U9" s="4"/>
      <c r="V9" s="4"/>
      <c r="W9" s="4"/>
      <c r="X9" s="4"/>
      <c r="Y9" s="4"/>
      <c r="Z9" s="4"/>
    </row>
    <row r="10" ht="8.25" customHeight="1">
      <c r="A10" s="4"/>
      <c r="B10" s="403"/>
      <c r="C10" s="403"/>
      <c r="D10" s="403"/>
      <c r="E10" s="403"/>
      <c r="F10" s="403"/>
      <c r="G10" s="403"/>
      <c r="H10" s="403"/>
      <c r="I10" s="403"/>
      <c r="J10" s="403"/>
      <c r="K10" s="403"/>
      <c r="L10" s="403"/>
      <c r="M10" s="403"/>
      <c r="N10" s="403"/>
      <c r="O10" s="403"/>
      <c r="P10" s="403"/>
      <c r="Q10" s="403"/>
      <c r="R10" s="403"/>
      <c r="S10" s="403"/>
      <c r="T10" s="403"/>
      <c r="U10" s="4"/>
      <c r="V10" s="4"/>
      <c r="W10" s="4"/>
      <c r="X10" s="4"/>
      <c r="Y10" s="4"/>
      <c r="Z10" s="4"/>
    </row>
    <row r="11" ht="29.25" customHeight="1">
      <c r="A11" s="4"/>
      <c r="B11" s="405" t="s">
        <v>162</v>
      </c>
      <c r="C11" s="406"/>
      <c r="D11" s="406"/>
      <c r="E11" s="406"/>
      <c r="F11" s="407"/>
      <c r="G11" s="408" t="s">
        <v>163</v>
      </c>
      <c r="H11" s="406"/>
      <c r="I11" s="406"/>
      <c r="J11" s="406"/>
      <c r="K11" s="406"/>
      <c r="L11" s="406"/>
      <c r="M11" s="406"/>
      <c r="N11" s="406"/>
      <c r="O11" s="406"/>
      <c r="P11" s="406"/>
      <c r="Q11" s="406"/>
      <c r="R11" s="406"/>
      <c r="S11" s="406"/>
      <c r="T11" s="407"/>
      <c r="U11" s="4"/>
      <c r="V11" s="4"/>
      <c r="W11" s="4"/>
      <c r="X11" s="4"/>
      <c r="Y11" s="4"/>
      <c r="Z11" s="4"/>
    </row>
    <row r="12" ht="33.0" customHeight="1">
      <c r="A12" s="4"/>
      <c r="B12" s="409" t="s">
        <v>164</v>
      </c>
      <c r="C12" s="407"/>
      <c r="D12" s="410"/>
      <c r="E12" s="406"/>
      <c r="F12" s="406"/>
      <c r="G12" s="406"/>
      <c r="H12" s="406"/>
      <c r="I12" s="406"/>
      <c r="J12" s="406"/>
      <c r="K12" s="407"/>
      <c r="L12" s="411" t="s">
        <v>165</v>
      </c>
      <c r="M12" s="407"/>
      <c r="N12" s="412"/>
      <c r="O12" s="413" t="s">
        <v>4</v>
      </c>
      <c r="P12" s="412"/>
      <c r="Q12" s="413" t="s">
        <v>166</v>
      </c>
      <c r="R12" s="414"/>
      <c r="S12" s="415"/>
      <c r="T12" s="416" t="s">
        <v>167</v>
      </c>
      <c r="U12" s="4"/>
      <c r="V12" s="4"/>
      <c r="W12" s="4"/>
      <c r="X12" s="4"/>
      <c r="Y12" s="4"/>
      <c r="Z12" s="4"/>
    </row>
    <row r="13" ht="14.25" customHeight="1">
      <c r="A13" s="4"/>
      <c r="B13" s="417" t="s">
        <v>83</v>
      </c>
      <c r="C13" s="418"/>
      <c r="D13" s="419"/>
      <c r="E13" s="420"/>
      <c r="F13" s="420"/>
      <c r="G13" s="420"/>
      <c r="H13" s="420"/>
      <c r="I13" s="420"/>
      <c r="J13" s="420"/>
      <c r="K13" s="421"/>
      <c r="L13" s="422" t="s">
        <v>168</v>
      </c>
      <c r="M13" s="423"/>
      <c r="N13" s="424"/>
      <c r="O13" s="422" t="s">
        <v>169</v>
      </c>
      <c r="P13" s="425"/>
      <c r="Q13" s="426"/>
      <c r="R13" s="193"/>
      <c r="S13" s="193"/>
      <c r="T13" s="427"/>
      <c r="U13" s="4"/>
      <c r="V13" s="4"/>
      <c r="W13" s="4"/>
      <c r="X13" s="4"/>
      <c r="Y13" s="4"/>
      <c r="Z13" s="4"/>
    </row>
    <row r="14" ht="24.0" customHeight="1">
      <c r="A14" s="4"/>
      <c r="B14" s="428" t="s">
        <v>88</v>
      </c>
      <c r="C14" s="429"/>
      <c r="D14" s="430"/>
      <c r="E14" s="131"/>
      <c r="F14" s="131"/>
      <c r="G14" s="131"/>
      <c r="H14" s="131"/>
      <c r="I14" s="131"/>
      <c r="J14" s="131"/>
      <c r="K14" s="431"/>
      <c r="L14" s="432"/>
      <c r="M14" s="433"/>
      <c r="N14" s="434"/>
      <c r="O14" s="432"/>
      <c r="P14" s="425"/>
      <c r="Q14" s="435"/>
      <c r="R14" s="436"/>
      <c r="S14" s="436"/>
      <c r="T14" s="437"/>
      <c r="U14" s="4"/>
      <c r="V14" s="4"/>
      <c r="W14" s="4"/>
      <c r="X14" s="4"/>
      <c r="Y14" s="4"/>
      <c r="Z14" s="4"/>
    </row>
    <row r="15" ht="22.5" customHeight="1">
      <c r="A15" s="4"/>
      <c r="B15" s="411" t="s">
        <v>170</v>
      </c>
      <c r="C15" s="407"/>
      <c r="D15" s="414"/>
      <c r="E15" s="406"/>
      <c r="F15" s="406"/>
      <c r="G15" s="406"/>
      <c r="H15" s="406"/>
      <c r="I15" s="438"/>
      <c r="J15" s="439" t="s">
        <v>171</v>
      </c>
      <c r="K15" s="406"/>
      <c r="L15" s="438"/>
      <c r="M15" s="440"/>
      <c r="N15" s="406"/>
      <c r="O15" s="406"/>
      <c r="P15" s="406"/>
      <c r="Q15" s="406"/>
      <c r="R15" s="406"/>
      <c r="S15" s="406"/>
      <c r="T15" s="407"/>
      <c r="U15" s="4"/>
      <c r="V15" s="4"/>
      <c r="W15" s="4"/>
      <c r="X15" s="4"/>
      <c r="Y15" s="4"/>
      <c r="Z15" s="4"/>
    </row>
    <row r="16" ht="21.75" customHeight="1">
      <c r="A16" s="4"/>
      <c r="B16" s="441" t="s">
        <v>172</v>
      </c>
      <c r="U16" s="4"/>
      <c r="V16" s="4"/>
      <c r="W16" s="4"/>
      <c r="X16" s="4"/>
      <c r="Y16" s="4"/>
      <c r="Z16" s="4"/>
    </row>
    <row r="17" ht="24.0" customHeight="1">
      <c r="A17" s="4"/>
      <c r="B17" s="442" t="s">
        <v>173</v>
      </c>
      <c r="U17" s="4"/>
      <c r="V17" s="4"/>
      <c r="W17" s="4"/>
      <c r="X17" s="4"/>
      <c r="Y17" s="4"/>
      <c r="Z17" s="4"/>
    </row>
    <row r="18" ht="28.5" customHeight="1">
      <c r="A18" s="4"/>
      <c r="B18" s="443" t="s">
        <v>174</v>
      </c>
      <c r="C18" s="444"/>
      <c r="D18" s="445"/>
      <c r="E18" s="446" t="s">
        <v>175</v>
      </c>
      <c r="F18" s="444"/>
      <c r="G18" s="445"/>
      <c r="H18" s="443" t="s">
        <v>176</v>
      </c>
      <c r="I18" s="444"/>
      <c r="J18" s="445"/>
      <c r="K18" s="447" t="s">
        <v>177</v>
      </c>
      <c r="L18" s="447"/>
      <c r="M18" s="448"/>
      <c r="N18" s="444"/>
      <c r="O18" s="444"/>
      <c r="P18" s="444"/>
      <c r="Q18" s="444"/>
      <c r="R18" s="444"/>
      <c r="S18" s="444"/>
      <c r="T18" s="445"/>
      <c r="U18" s="4"/>
      <c r="V18" s="4"/>
      <c r="W18" s="4"/>
      <c r="X18" s="4"/>
      <c r="Y18" s="4"/>
      <c r="Z18" s="4"/>
    </row>
    <row r="19" ht="24.0" customHeight="1">
      <c r="A19" s="4"/>
      <c r="B19" s="449"/>
      <c r="C19" s="444"/>
      <c r="D19" s="445"/>
      <c r="E19" s="449" t="s">
        <v>178</v>
      </c>
      <c r="F19" s="444"/>
      <c r="G19" s="445"/>
      <c r="H19" s="449" t="s">
        <v>178</v>
      </c>
      <c r="I19" s="444"/>
      <c r="J19" s="445"/>
      <c r="K19" s="450" t="s">
        <v>179</v>
      </c>
      <c r="L19" s="4"/>
      <c r="M19" s="116"/>
      <c r="N19" s="143"/>
      <c r="O19" s="116"/>
      <c r="P19" s="116"/>
      <c r="Q19" s="451"/>
      <c r="R19" s="451"/>
      <c r="S19" s="451"/>
      <c r="T19" s="4"/>
      <c r="U19" s="452"/>
      <c r="V19" s="452"/>
      <c r="W19" s="4"/>
      <c r="X19" s="4"/>
      <c r="Y19" s="4"/>
      <c r="Z19" s="4"/>
    </row>
    <row r="20" ht="27.75" customHeight="1">
      <c r="A20" s="4"/>
      <c r="B20" s="453" t="s">
        <v>180</v>
      </c>
      <c r="C20" s="454"/>
      <c r="D20" s="454"/>
      <c r="E20" s="454"/>
      <c r="F20" s="454"/>
      <c r="G20" s="454"/>
      <c r="H20" s="454"/>
      <c r="I20" s="454"/>
      <c r="J20" s="454"/>
      <c r="K20" s="454"/>
      <c r="L20" s="454"/>
      <c r="M20" s="454"/>
      <c r="N20" s="454"/>
      <c r="O20" s="454"/>
      <c r="P20" s="454"/>
      <c r="Q20" s="454"/>
      <c r="R20" s="454"/>
      <c r="S20" s="454"/>
      <c r="T20" s="454"/>
      <c r="U20" s="4"/>
      <c r="V20" s="4"/>
      <c r="W20" s="4"/>
      <c r="X20" s="4"/>
      <c r="Y20" s="4"/>
      <c r="Z20" s="4"/>
    </row>
    <row r="21" ht="69.75" customHeight="1">
      <c r="A21" s="4"/>
      <c r="B21" s="455" t="s">
        <v>181</v>
      </c>
      <c r="C21" s="456"/>
      <c r="D21" s="456"/>
      <c r="E21" s="456"/>
      <c r="F21" s="456"/>
      <c r="G21" s="456"/>
      <c r="H21" s="456"/>
      <c r="I21" s="456"/>
      <c r="J21" s="456"/>
      <c r="K21" s="457"/>
      <c r="L21" s="458" t="s">
        <v>182</v>
      </c>
      <c r="M21" s="456"/>
      <c r="N21" s="456"/>
      <c r="O21" s="456"/>
      <c r="P21" s="456"/>
      <c r="Q21" s="456"/>
      <c r="R21" s="456"/>
      <c r="S21" s="456"/>
      <c r="T21" s="457"/>
      <c r="U21" s="4"/>
      <c r="V21" s="4"/>
      <c r="W21" s="4"/>
      <c r="X21" s="4"/>
      <c r="Y21" s="4"/>
      <c r="Z21" s="4"/>
    </row>
    <row r="22" ht="20.25" customHeight="1">
      <c r="A22" s="4"/>
      <c r="B22" s="459"/>
      <c r="C22" s="460"/>
      <c r="D22" s="5"/>
      <c r="E22" s="5"/>
      <c r="F22" s="5"/>
      <c r="G22" s="5"/>
      <c r="H22" s="5"/>
      <c r="I22" s="5"/>
      <c r="J22" s="5"/>
      <c r="K22" s="5"/>
      <c r="L22" s="5"/>
      <c r="M22" s="5"/>
      <c r="N22" s="5"/>
      <c r="O22" s="5"/>
      <c r="P22" s="5"/>
      <c r="Q22" s="5"/>
      <c r="R22" s="5"/>
      <c r="S22" s="5"/>
      <c r="T22" s="5"/>
      <c r="U22" s="4"/>
      <c r="V22" s="4"/>
      <c r="W22" s="4"/>
      <c r="X22" s="4"/>
      <c r="Y22" s="4"/>
      <c r="Z22" s="4"/>
    </row>
    <row r="23" ht="24.75" customHeight="1">
      <c r="A23" s="4"/>
      <c r="B23" s="461" t="s">
        <v>183</v>
      </c>
      <c r="C23" s="462"/>
      <c r="D23" s="463" t="s">
        <v>184</v>
      </c>
      <c r="E23" s="464"/>
      <c r="F23" s="464"/>
      <c r="G23" s="465"/>
      <c r="H23" s="466" t="s">
        <v>185</v>
      </c>
      <c r="I23" s="464"/>
      <c r="J23" s="464"/>
      <c r="K23" s="464"/>
      <c r="L23" s="464"/>
      <c r="M23" s="464"/>
      <c r="N23" s="464"/>
      <c r="O23" s="464"/>
      <c r="P23" s="464"/>
      <c r="Q23" s="464"/>
      <c r="R23" s="464"/>
      <c r="S23" s="464"/>
      <c r="T23" s="467"/>
      <c r="U23" s="4"/>
      <c r="V23" s="4"/>
      <c r="W23" s="4"/>
      <c r="X23" s="4"/>
      <c r="Y23" s="4"/>
      <c r="Z23" s="4"/>
    </row>
    <row r="24" ht="13.5" customHeight="1">
      <c r="A24" s="4"/>
      <c r="B24" s="468" t="s">
        <v>186</v>
      </c>
      <c r="C24" s="167"/>
      <c r="D24" s="469" t="s">
        <v>187</v>
      </c>
      <c r="E24" s="470" t="s">
        <v>188</v>
      </c>
      <c r="F24" s="471" t="s">
        <v>189</v>
      </c>
      <c r="G24" s="472" t="s">
        <v>190</v>
      </c>
      <c r="H24" s="473" t="s">
        <v>191</v>
      </c>
      <c r="I24" s="464"/>
      <c r="J24" s="474" t="s">
        <v>192</v>
      </c>
      <c r="K24" s="475" t="s">
        <v>178</v>
      </c>
      <c r="L24" s="476" t="s">
        <v>193</v>
      </c>
      <c r="M24" s="475" t="s">
        <v>178</v>
      </c>
      <c r="N24" s="477" t="s">
        <v>194</v>
      </c>
      <c r="O24" s="478"/>
      <c r="P24" s="479"/>
      <c r="Q24" s="476" t="s">
        <v>192</v>
      </c>
      <c r="R24" s="480"/>
      <c r="S24" s="476" t="s">
        <v>193</v>
      </c>
      <c r="T24" s="481"/>
      <c r="U24" s="4"/>
      <c r="V24" s="4"/>
      <c r="W24" s="4"/>
      <c r="X24" s="4"/>
      <c r="Y24" s="4"/>
      <c r="Z24" s="4"/>
    </row>
    <row r="25" ht="13.5" customHeight="1">
      <c r="A25" s="4"/>
      <c r="B25" s="482"/>
      <c r="D25" s="483" t="s">
        <v>178</v>
      </c>
      <c r="E25" s="484"/>
      <c r="F25" s="485"/>
      <c r="G25" s="486" t="s">
        <v>178</v>
      </c>
      <c r="H25" s="278" t="s">
        <v>195</v>
      </c>
      <c r="I25" s="100"/>
      <c r="J25" s="487" t="s">
        <v>192</v>
      </c>
      <c r="K25" s="488" t="s">
        <v>178</v>
      </c>
      <c r="L25" s="487" t="s">
        <v>193</v>
      </c>
      <c r="M25" s="488"/>
      <c r="N25" s="489" t="s">
        <v>196</v>
      </c>
      <c r="O25" s="10"/>
      <c r="P25" s="20"/>
      <c r="Q25" s="487" t="s">
        <v>192</v>
      </c>
      <c r="R25" s="490"/>
      <c r="S25" s="487" t="s">
        <v>193</v>
      </c>
      <c r="T25" s="491"/>
      <c r="U25" s="4"/>
      <c r="V25" s="4"/>
      <c r="W25" s="4"/>
      <c r="X25" s="4"/>
      <c r="Y25" s="4"/>
      <c r="Z25" s="4"/>
    </row>
    <row r="26" ht="13.5" customHeight="1">
      <c r="A26" s="4"/>
      <c r="B26" s="482"/>
      <c r="D26" s="492"/>
      <c r="E26" s="493"/>
      <c r="F26" s="494"/>
      <c r="G26" s="495"/>
      <c r="H26" s="496" t="s">
        <v>197</v>
      </c>
      <c r="I26" s="497"/>
      <c r="J26" s="498" t="s">
        <v>46</v>
      </c>
      <c r="K26" s="499"/>
      <c r="L26" s="498" t="s">
        <v>198</v>
      </c>
      <c r="M26" s="499"/>
      <c r="N26" s="500"/>
      <c r="O26" s="501"/>
      <c r="P26" s="497"/>
      <c r="Q26" s="498"/>
      <c r="R26" s="499"/>
      <c r="S26" s="498"/>
      <c r="T26" s="502"/>
      <c r="U26" s="4"/>
      <c r="V26" s="4"/>
      <c r="W26" s="4"/>
      <c r="X26" s="4"/>
      <c r="Y26" s="4"/>
      <c r="Z26" s="4"/>
    </row>
    <row r="27" ht="13.5" customHeight="1">
      <c r="A27" s="4"/>
      <c r="B27" s="468" t="s">
        <v>199</v>
      </c>
      <c r="C27" s="167"/>
      <c r="D27" s="469" t="s">
        <v>187</v>
      </c>
      <c r="E27" s="470" t="s">
        <v>188</v>
      </c>
      <c r="F27" s="471" t="s">
        <v>189</v>
      </c>
      <c r="G27" s="472" t="s">
        <v>190</v>
      </c>
      <c r="H27" s="503" t="s">
        <v>200</v>
      </c>
      <c r="I27" s="479"/>
      <c r="J27" s="476" t="s">
        <v>192</v>
      </c>
      <c r="K27" s="480"/>
      <c r="L27" s="476" t="s">
        <v>193</v>
      </c>
      <c r="M27" s="480"/>
      <c r="N27" s="477" t="s">
        <v>201</v>
      </c>
      <c r="O27" s="478"/>
      <c r="P27" s="479"/>
      <c r="Q27" s="476" t="s">
        <v>192</v>
      </c>
      <c r="R27" s="480"/>
      <c r="S27" s="476" t="s">
        <v>193</v>
      </c>
      <c r="T27" s="504"/>
      <c r="U27" s="4"/>
      <c r="V27" s="4"/>
      <c r="W27" s="4"/>
      <c r="X27" s="4"/>
      <c r="Y27" s="4"/>
      <c r="Z27" s="4"/>
    </row>
    <row r="28" ht="13.5" customHeight="1">
      <c r="A28" s="4"/>
      <c r="B28" s="482"/>
      <c r="D28" s="483" t="s">
        <v>178</v>
      </c>
      <c r="E28" s="484" t="s">
        <v>178</v>
      </c>
      <c r="F28" s="485"/>
      <c r="G28" s="486" t="s">
        <v>178</v>
      </c>
      <c r="H28" s="281" t="s">
        <v>194</v>
      </c>
      <c r="I28" s="20"/>
      <c r="J28" s="487" t="s">
        <v>192</v>
      </c>
      <c r="K28" s="490"/>
      <c r="L28" s="487" t="s">
        <v>193</v>
      </c>
      <c r="M28" s="490"/>
      <c r="N28" s="489" t="s">
        <v>202</v>
      </c>
      <c r="O28" s="10"/>
      <c r="P28" s="20"/>
      <c r="Q28" s="487" t="s">
        <v>192</v>
      </c>
      <c r="R28" s="490"/>
      <c r="S28" s="487" t="s">
        <v>193</v>
      </c>
      <c r="T28" s="491"/>
      <c r="U28" s="4"/>
      <c r="V28" s="4"/>
      <c r="W28" s="4"/>
      <c r="X28" s="4"/>
      <c r="Y28" s="4"/>
      <c r="Z28" s="4"/>
    </row>
    <row r="29" ht="13.5" customHeight="1">
      <c r="A29" s="4"/>
      <c r="B29" s="505"/>
      <c r="C29" s="106"/>
      <c r="D29" s="492"/>
      <c r="E29" s="493"/>
      <c r="F29" s="494"/>
      <c r="G29" s="495"/>
      <c r="H29" s="506" t="s">
        <v>197</v>
      </c>
      <c r="I29" s="507"/>
      <c r="J29" s="498" t="s">
        <v>46</v>
      </c>
      <c r="K29" s="499"/>
      <c r="L29" s="498" t="s">
        <v>198</v>
      </c>
      <c r="M29" s="499"/>
      <c r="N29" s="500"/>
      <c r="O29" s="501"/>
      <c r="P29" s="497"/>
      <c r="Q29" s="498"/>
      <c r="R29" s="508"/>
      <c r="S29" s="498"/>
      <c r="T29" s="509"/>
      <c r="U29" s="4"/>
      <c r="V29" s="4"/>
      <c r="W29" s="4"/>
      <c r="X29" s="4"/>
      <c r="Y29" s="4"/>
      <c r="Z29" s="4"/>
    </row>
    <row r="30" ht="13.5" customHeight="1">
      <c r="A30" s="4"/>
      <c r="B30" s="468" t="s">
        <v>203</v>
      </c>
      <c r="C30" s="167"/>
      <c r="D30" s="469" t="s">
        <v>187</v>
      </c>
      <c r="E30" s="470" t="s">
        <v>188</v>
      </c>
      <c r="F30" s="471" t="s">
        <v>189</v>
      </c>
      <c r="G30" s="472" t="s">
        <v>190</v>
      </c>
      <c r="H30" s="503" t="s">
        <v>204</v>
      </c>
      <c r="I30" s="479"/>
      <c r="J30" s="476" t="s">
        <v>192</v>
      </c>
      <c r="K30" s="480" t="s">
        <v>178</v>
      </c>
      <c r="L30" s="476" t="s">
        <v>193</v>
      </c>
      <c r="M30" s="480"/>
      <c r="N30" s="477" t="s">
        <v>205</v>
      </c>
      <c r="O30" s="478"/>
      <c r="P30" s="479"/>
      <c r="Q30" s="476" t="s">
        <v>192</v>
      </c>
      <c r="R30" s="480"/>
      <c r="S30" s="476" t="s">
        <v>193</v>
      </c>
      <c r="T30" s="481"/>
      <c r="U30" s="4"/>
      <c r="V30" s="4"/>
      <c r="W30" s="4"/>
      <c r="X30" s="4"/>
      <c r="Y30" s="4"/>
      <c r="Z30" s="4"/>
    </row>
    <row r="31" ht="13.5" customHeight="1">
      <c r="A31" s="4"/>
      <c r="B31" s="482"/>
      <c r="D31" s="483" t="s">
        <v>178</v>
      </c>
      <c r="E31" s="484" t="s">
        <v>178</v>
      </c>
      <c r="F31" s="485"/>
      <c r="G31" s="486" t="s">
        <v>178</v>
      </c>
      <c r="H31" s="278" t="s">
        <v>206</v>
      </c>
      <c r="I31" s="100"/>
      <c r="J31" s="487" t="s">
        <v>192</v>
      </c>
      <c r="K31" s="490"/>
      <c r="L31" s="487" t="s">
        <v>193</v>
      </c>
      <c r="M31" s="490"/>
      <c r="N31" s="489" t="s">
        <v>207</v>
      </c>
      <c r="O31" s="10"/>
      <c r="P31" s="20"/>
      <c r="Q31" s="487" t="s">
        <v>192</v>
      </c>
      <c r="R31" s="490"/>
      <c r="S31" s="487" t="s">
        <v>193</v>
      </c>
      <c r="T31" s="491"/>
      <c r="U31" s="4"/>
      <c r="V31" s="4"/>
      <c r="W31" s="4"/>
      <c r="X31" s="4"/>
      <c r="Y31" s="4"/>
      <c r="Z31" s="4"/>
    </row>
    <row r="32" ht="13.5" customHeight="1">
      <c r="A32" s="4"/>
      <c r="B32" s="505"/>
      <c r="C32" s="106"/>
      <c r="D32" s="492"/>
      <c r="E32" s="493"/>
      <c r="F32" s="494"/>
      <c r="G32" s="495"/>
      <c r="H32" s="496" t="s">
        <v>197</v>
      </c>
      <c r="I32" s="497"/>
      <c r="J32" s="498" t="s">
        <v>46</v>
      </c>
      <c r="K32" s="499"/>
      <c r="L32" s="498" t="s">
        <v>198</v>
      </c>
      <c r="M32" s="499"/>
      <c r="N32" s="500"/>
      <c r="O32" s="501"/>
      <c r="P32" s="497"/>
      <c r="Q32" s="498"/>
      <c r="R32" s="508"/>
      <c r="S32" s="498"/>
      <c r="T32" s="502"/>
      <c r="U32" s="4"/>
      <c r="V32" s="4"/>
      <c r="W32" s="4"/>
      <c r="X32" s="4"/>
      <c r="Y32" s="4"/>
      <c r="Z32" s="4"/>
    </row>
    <row r="33" ht="16.5" customHeight="1">
      <c r="A33" s="4"/>
      <c r="B33" s="468" t="s">
        <v>208</v>
      </c>
      <c r="C33" s="167"/>
      <c r="D33" s="469" t="s">
        <v>187</v>
      </c>
      <c r="E33" s="470" t="s">
        <v>188</v>
      </c>
      <c r="F33" s="471" t="s">
        <v>189</v>
      </c>
      <c r="G33" s="472" t="s">
        <v>190</v>
      </c>
      <c r="H33" s="503" t="s">
        <v>209</v>
      </c>
      <c r="I33" s="479"/>
      <c r="J33" s="476" t="s">
        <v>192</v>
      </c>
      <c r="K33" s="480" t="s">
        <v>178</v>
      </c>
      <c r="L33" s="476" t="s">
        <v>193</v>
      </c>
      <c r="M33" s="480"/>
      <c r="N33" s="477" t="s">
        <v>210</v>
      </c>
      <c r="O33" s="478"/>
      <c r="P33" s="479"/>
      <c r="Q33" s="476" t="s">
        <v>192</v>
      </c>
      <c r="R33" s="480"/>
      <c r="S33" s="476" t="s">
        <v>193</v>
      </c>
      <c r="T33" s="481"/>
      <c r="U33" s="4"/>
      <c r="V33" s="4"/>
      <c r="W33" s="4"/>
      <c r="X33" s="4"/>
      <c r="Y33" s="4"/>
      <c r="Z33" s="4"/>
    </row>
    <row r="34" ht="16.5" customHeight="1">
      <c r="A34" s="4"/>
      <c r="B34" s="482"/>
      <c r="D34" s="510"/>
      <c r="E34" s="511"/>
      <c r="F34" s="512"/>
      <c r="G34" s="499"/>
      <c r="H34" s="496" t="s">
        <v>197</v>
      </c>
      <c r="I34" s="497"/>
      <c r="J34" s="513" t="s">
        <v>46</v>
      </c>
      <c r="K34" s="499"/>
      <c r="L34" s="513" t="s">
        <v>198</v>
      </c>
      <c r="M34" s="499"/>
      <c r="N34" s="500"/>
      <c r="O34" s="501"/>
      <c r="P34" s="497"/>
      <c r="Q34" s="513"/>
      <c r="R34" s="514"/>
      <c r="S34" s="513"/>
      <c r="T34" s="515"/>
      <c r="U34" s="4"/>
      <c r="V34" s="4"/>
      <c r="W34" s="4"/>
      <c r="X34" s="4"/>
      <c r="Y34" s="4"/>
      <c r="Z34" s="4"/>
    </row>
    <row r="35" ht="16.5" customHeight="1">
      <c r="A35" s="4"/>
      <c r="B35" s="468" t="s">
        <v>211</v>
      </c>
      <c r="C35" s="167"/>
      <c r="D35" s="469" t="s">
        <v>187</v>
      </c>
      <c r="E35" s="470" t="s">
        <v>188</v>
      </c>
      <c r="F35" s="471" t="s">
        <v>189</v>
      </c>
      <c r="G35" s="472" t="s">
        <v>190</v>
      </c>
      <c r="H35" s="503" t="s">
        <v>209</v>
      </c>
      <c r="I35" s="479"/>
      <c r="J35" s="476" t="s">
        <v>192</v>
      </c>
      <c r="K35" s="480"/>
      <c r="L35" s="476" t="s">
        <v>193</v>
      </c>
      <c r="M35" s="480"/>
      <c r="N35" s="477" t="s">
        <v>212</v>
      </c>
      <c r="O35" s="478"/>
      <c r="P35" s="479"/>
      <c r="Q35" s="476" t="s">
        <v>192</v>
      </c>
      <c r="R35" s="480"/>
      <c r="S35" s="476" t="s">
        <v>193</v>
      </c>
      <c r="T35" s="481"/>
      <c r="U35" s="4"/>
      <c r="V35" s="4"/>
      <c r="W35" s="4"/>
      <c r="X35" s="4"/>
      <c r="Y35" s="4"/>
      <c r="Z35" s="4"/>
    </row>
    <row r="36" ht="16.5" customHeight="1">
      <c r="A36" s="4"/>
      <c r="B36" s="482"/>
      <c r="D36" s="510"/>
      <c r="E36" s="511"/>
      <c r="F36" s="511"/>
      <c r="G36" s="499"/>
      <c r="H36" s="496" t="s">
        <v>197</v>
      </c>
      <c r="I36" s="497"/>
      <c r="J36" s="513" t="s">
        <v>46</v>
      </c>
      <c r="K36" s="499"/>
      <c r="L36" s="513" t="s">
        <v>198</v>
      </c>
      <c r="M36" s="499"/>
      <c r="N36" s="500"/>
      <c r="O36" s="501"/>
      <c r="P36" s="497"/>
      <c r="Q36" s="513"/>
      <c r="R36" s="514"/>
      <c r="S36" s="513"/>
      <c r="T36" s="515"/>
      <c r="U36" s="4"/>
      <c r="V36" s="4"/>
      <c r="W36" s="4"/>
      <c r="X36" s="4"/>
      <c r="Y36" s="4"/>
      <c r="Z36" s="4"/>
    </row>
    <row r="37" ht="16.5" customHeight="1">
      <c r="A37" s="4"/>
      <c r="B37" s="468" t="s">
        <v>213</v>
      </c>
      <c r="C37" s="167"/>
      <c r="D37" s="469" t="s">
        <v>187</v>
      </c>
      <c r="E37" s="470" t="s">
        <v>188</v>
      </c>
      <c r="F37" s="471" t="s">
        <v>189</v>
      </c>
      <c r="G37" s="472" t="s">
        <v>190</v>
      </c>
      <c r="H37" s="503" t="s">
        <v>209</v>
      </c>
      <c r="I37" s="479"/>
      <c r="J37" s="476" t="s">
        <v>192</v>
      </c>
      <c r="K37" s="480"/>
      <c r="L37" s="476" t="s">
        <v>193</v>
      </c>
      <c r="M37" s="480"/>
      <c r="N37" s="477" t="s">
        <v>205</v>
      </c>
      <c r="O37" s="478"/>
      <c r="P37" s="479"/>
      <c r="Q37" s="476" t="s">
        <v>192</v>
      </c>
      <c r="R37" s="480"/>
      <c r="S37" s="476" t="s">
        <v>193</v>
      </c>
      <c r="T37" s="504"/>
      <c r="U37" s="4"/>
      <c r="V37" s="4"/>
      <c r="W37" s="4"/>
      <c r="X37" s="4"/>
      <c r="Y37" s="4"/>
      <c r="Z37" s="4"/>
    </row>
    <row r="38" ht="16.5" customHeight="1">
      <c r="A38" s="4"/>
      <c r="B38" s="516"/>
      <c r="C38" s="517"/>
      <c r="D38" s="510"/>
      <c r="E38" s="511"/>
      <c r="F38" s="511"/>
      <c r="G38" s="499"/>
      <c r="H38" s="496" t="s">
        <v>204</v>
      </c>
      <c r="I38" s="497"/>
      <c r="J38" s="513" t="s">
        <v>192</v>
      </c>
      <c r="K38" s="499"/>
      <c r="L38" s="513" t="s">
        <v>193</v>
      </c>
      <c r="M38" s="499"/>
      <c r="N38" s="500" t="s">
        <v>197</v>
      </c>
      <c r="O38" s="501"/>
      <c r="P38" s="497"/>
      <c r="Q38" s="513" t="s">
        <v>46</v>
      </c>
      <c r="R38" s="499"/>
      <c r="S38" s="513" t="s">
        <v>198</v>
      </c>
      <c r="T38" s="518"/>
      <c r="U38" s="4"/>
      <c r="V38" s="4"/>
      <c r="W38" s="4"/>
      <c r="X38" s="4"/>
      <c r="Y38" s="4"/>
      <c r="Z38" s="4"/>
    </row>
    <row r="39" ht="13.5" customHeight="1">
      <c r="A39" s="4"/>
      <c r="B39" s="519"/>
      <c r="D39" s="520" t="s">
        <v>187</v>
      </c>
      <c r="E39" s="521" t="s">
        <v>188</v>
      </c>
      <c r="F39" s="522" t="s">
        <v>189</v>
      </c>
      <c r="G39" s="523" t="s">
        <v>190</v>
      </c>
      <c r="H39" s="524"/>
      <c r="T39" s="220"/>
      <c r="U39" s="4"/>
      <c r="V39" s="4"/>
      <c r="W39" s="4"/>
      <c r="X39" s="4"/>
      <c r="Y39" s="4"/>
      <c r="Z39" s="4"/>
    </row>
    <row r="40" ht="13.5" customHeight="1">
      <c r="A40" s="4"/>
      <c r="B40" s="217"/>
      <c r="D40" s="525"/>
      <c r="E40" s="526"/>
      <c r="F40" s="527"/>
      <c r="G40" s="499"/>
      <c r="H40" s="528"/>
      <c r="I40" s="185"/>
      <c r="J40" s="185"/>
      <c r="K40" s="185"/>
      <c r="L40" s="185"/>
      <c r="M40" s="185"/>
      <c r="N40" s="185"/>
      <c r="O40" s="185"/>
      <c r="P40" s="185"/>
      <c r="Q40" s="185"/>
      <c r="R40" s="185"/>
      <c r="S40" s="185"/>
      <c r="T40" s="208"/>
      <c r="U40" s="4"/>
      <c r="V40" s="4"/>
      <c r="W40" s="4"/>
      <c r="X40" s="4"/>
      <c r="Y40" s="4"/>
      <c r="Z40" s="4"/>
    </row>
    <row r="41" ht="13.5" customHeight="1">
      <c r="A41" s="4"/>
      <c r="B41" s="529"/>
      <c r="C41" s="167"/>
      <c r="D41" s="520" t="s">
        <v>187</v>
      </c>
      <c r="E41" s="521" t="s">
        <v>188</v>
      </c>
      <c r="F41" s="522" t="s">
        <v>189</v>
      </c>
      <c r="G41" s="523" t="s">
        <v>190</v>
      </c>
      <c r="H41" s="530"/>
      <c r="I41" s="167"/>
      <c r="J41" s="167"/>
      <c r="K41" s="167"/>
      <c r="L41" s="167"/>
      <c r="M41" s="167"/>
      <c r="N41" s="167"/>
      <c r="O41" s="167"/>
      <c r="P41" s="167"/>
      <c r="Q41" s="167"/>
      <c r="R41" s="167"/>
      <c r="S41" s="167"/>
      <c r="T41" s="202"/>
      <c r="U41" s="4"/>
      <c r="V41" s="4"/>
      <c r="W41" s="4"/>
      <c r="X41" s="4"/>
      <c r="Y41" s="4"/>
      <c r="Z41" s="4"/>
    </row>
    <row r="42" ht="13.5" customHeight="1">
      <c r="A42" s="4"/>
      <c r="B42" s="217"/>
      <c r="D42" s="525"/>
      <c r="E42" s="526"/>
      <c r="F42" s="527"/>
      <c r="G42" s="499"/>
      <c r="H42" s="528"/>
      <c r="I42" s="185"/>
      <c r="J42" s="185"/>
      <c r="K42" s="185"/>
      <c r="L42" s="185"/>
      <c r="M42" s="185"/>
      <c r="N42" s="185"/>
      <c r="O42" s="185"/>
      <c r="P42" s="185"/>
      <c r="Q42" s="185"/>
      <c r="R42" s="185"/>
      <c r="S42" s="185"/>
      <c r="T42" s="208"/>
      <c r="U42" s="4"/>
      <c r="V42" s="4"/>
      <c r="W42" s="4"/>
      <c r="X42" s="4"/>
      <c r="Y42" s="4"/>
      <c r="Z42" s="4"/>
    </row>
    <row r="43" ht="13.5" customHeight="1">
      <c r="A43" s="4"/>
      <c r="B43" s="529"/>
      <c r="C43" s="167"/>
      <c r="D43" s="520" t="s">
        <v>187</v>
      </c>
      <c r="E43" s="521" t="s">
        <v>188</v>
      </c>
      <c r="F43" s="522" t="s">
        <v>189</v>
      </c>
      <c r="G43" s="523" t="s">
        <v>190</v>
      </c>
      <c r="H43" s="530"/>
      <c r="I43" s="167"/>
      <c r="J43" s="167"/>
      <c r="K43" s="167"/>
      <c r="L43" s="167"/>
      <c r="M43" s="167"/>
      <c r="N43" s="167"/>
      <c r="O43" s="167"/>
      <c r="P43" s="167"/>
      <c r="Q43" s="167"/>
      <c r="R43" s="167"/>
      <c r="S43" s="167"/>
      <c r="T43" s="202"/>
      <c r="U43" s="4"/>
      <c r="V43" s="4"/>
      <c r="W43" s="4"/>
      <c r="X43" s="4"/>
      <c r="Y43" s="4"/>
      <c r="Z43" s="4"/>
    </row>
    <row r="44" ht="13.5" customHeight="1">
      <c r="A44" s="4"/>
      <c r="B44" s="217"/>
      <c r="D44" s="525"/>
      <c r="E44" s="526"/>
      <c r="F44" s="527"/>
      <c r="G44" s="499"/>
      <c r="H44" s="528"/>
      <c r="I44" s="185"/>
      <c r="J44" s="185"/>
      <c r="K44" s="185"/>
      <c r="L44" s="185"/>
      <c r="M44" s="185"/>
      <c r="N44" s="185"/>
      <c r="O44" s="185"/>
      <c r="P44" s="185"/>
      <c r="Q44" s="185"/>
      <c r="R44" s="185"/>
      <c r="S44" s="185"/>
      <c r="T44" s="208"/>
      <c r="U44" s="4"/>
      <c r="V44" s="4"/>
      <c r="W44" s="4"/>
      <c r="X44" s="4"/>
      <c r="Y44" s="4"/>
      <c r="Z44" s="4"/>
    </row>
    <row r="45" ht="13.5" customHeight="1">
      <c r="A45" s="4"/>
      <c r="B45" s="529"/>
      <c r="C45" s="167"/>
      <c r="D45" s="520" t="s">
        <v>187</v>
      </c>
      <c r="E45" s="521" t="s">
        <v>188</v>
      </c>
      <c r="F45" s="522" t="s">
        <v>189</v>
      </c>
      <c r="G45" s="523" t="s">
        <v>190</v>
      </c>
      <c r="H45" s="530"/>
      <c r="I45" s="167"/>
      <c r="J45" s="167"/>
      <c r="K45" s="167"/>
      <c r="L45" s="167"/>
      <c r="M45" s="167"/>
      <c r="N45" s="167"/>
      <c r="O45" s="167"/>
      <c r="P45" s="167"/>
      <c r="Q45" s="167"/>
      <c r="R45" s="167"/>
      <c r="S45" s="167"/>
      <c r="T45" s="202"/>
      <c r="U45" s="4"/>
      <c r="V45" s="4"/>
      <c r="W45" s="4"/>
      <c r="X45" s="4"/>
      <c r="Y45" s="4"/>
      <c r="Z45" s="4"/>
    </row>
    <row r="46" ht="13.5" customHeight="1">
      <c r="A46" s="4"/>
      <c r="B46" s="217"/>
      <c r="D46" s="525"/>
      <c r="E46" s="526"/>
      <c r="F46" s="527"/>
      <c r="G46" s="499"/>
      <c r="H46" s="528"/>
      <c r="I46" s="185"/>
      <c r="J46" s="185"/>
      <c r="K46" s="185"/>
      <c r="L46" s="185"/>
      <c r="M46" s="185"/>
      <c r="N46" s="185"/>
      <c r="O46" s="185"/>
      <c r="P46" s="185"/>
      <c r="Q46" s="185"/>
      <c r="R46" s="185"/>
      <c r="S46" s="185"/>
      <c r="T46" s="208"/>
      <c r="U46" s="4"/>
      <c r="V46" s="4"/>
      <c r="W46" s="4"/>
      <c r="X46" s="4"/>
      <c r="Y46" s="4"/>
      <c r="Z46" s="4"/>
    </row>
    <row r="47" ht="13.5" customHeight="1">
      <c r="A47" s="4"/>
      <c r="B47" s="529"/>
      <c r="C47" s="167"/>
      <c r="D47" s="520" t="s">
        <v>187</v>
      </c>
      <c r="E47" s="521" t="s">
        <v>188</v>
      </c>
      <c r="F47" s="522" t="s">
        <v>189</v>
      </c>
      <c r="G47" s="523" t="s">
        <v>190</v>
      </c>
      <c r="H47" s="530"/>
      <c r="I47" s="167"/>
      <c r="J47" s="167"/>
      <c r="K47" s="167"/>
      <c r="L47" s="167"/>
      <c r="M47" s="167"/>
      <c r="N47" s="167"/>
      <c r="O47" s="167"/>
      <c r="P47" s="167"/>
      <c r="Q47" s="167"/>
      <c r="R47" s="167"/>
      <c r="S47" s="167"/>
      <c r="T47" s="202"/>
      <c r="U47" s="4"/>
      <c r="V47" s="4"/>
      <c r="W47" s="4"/>
      <c r="X47" s="4"/>
      <c r="Y47" s="4"/>
      <c r="Z47" s="4"/>
    </row>
    <row r="48" ht="15.75" customHeight="1">
      <c r="A48" s="4"/>
      <c r="B48" s="228"/>
      <c r="C48" s="185"/>
      <c r="D48" s="525"/>
      <c r="E48" s="526"/>
      <c r="F48" s="527"/>
      <c r="G48" s="499"/>
      <c r="H48" s="528"/>
      <c r="I48" s="185"/>
      <c r="J48" s="185"/>
      <c r="K48" s="185"/>
      <c r="L48" s="185"/>
      <c r="M48" s="185"/>
      <c r="N48" s="185"/>
      <c r="O48" s="185"/>
      <c r="P48" s="185"/>
      <c r="Q48" s="185"/>
      <c r="R48" s="185"/>
      <c r="S48" s="185"/>
      <c r="T48" s="208"/>
      <c r="U48" s="4"/>
      <c r="V48" s="4"/>
      <c r="W48" s="4"/>
      <c r="X48" s="4"/>
      <c r="Y48" s="4"/>
      <c r="Z48" s="4"/>
    </row>
    <row r="49" ht="12.75" customHeight="1">
      <c r="A49" s="4"/>
      <c r="B49" s="460"/>
      <c r="C49" s="460"/>
      <c r="D49" s="5"/>
      <c r="E49" s="5"/>
      <c r="F49" s="5"/>
      <c r="G49" s="5"/>
      <c r="H49" s="5"/>
      <c r="I49" s="5"/>
      <c r="J49" s="5"/>
      <c r="K49" s="5"/>
      <c r="L49" s="5"/>
      <c r="M49" s="5"/>
      <c r="N49" s="5"/>
      <c r="O49" s="5"/>
      <c r="P49" s="5"/>
      <c r="Q49" s="5"/>
      <c r="R49" s="5"/>
      <c r="S49" s="5"/>
      <c r="T49" s="5"/>
      <c r="U49" s="4"/>
      <c r="V49" s="4"/>
      <c r="W49" s="4"/>
      <c r="X49" s="4"/>
      <c r="Y49" s="4"/>
      <c r="Z49" s="4"/>
    </row>
    <row r="50" ht="51.0" customHeight="1">
      <c r="A50" s="4"/>
      <c r="B50" s="455" t="s">
        <v>214</v>
      </c>
      <c r="C50" s="456"/>
      <c r="D50" s="456"/>
      <c r="E50" s="456"/>
      <c r="F50" s="456"/>
      <c r="G50" s="456"/>
      <c r="H50" s="456"/>
      <c r="I50" s="456"/>
      <c r="J50" s="457"/>
      <c r="K50" s="458" t="s">
        <v>215</v>
      </c>
      <c r="L50" s="456"/>
      <c r="M50" s="456"/>
      <c r="N50" s="456"/>
      <c r="O50" s="456"/>
      <c r="P50" s="456"/>
      <c r="Q50" s="456"/>
      <c r="R50" s="456"/>
      <c r="S50" s="456"/>
      <c r="T50" s="457"/>
      <c r="U50" s="4"/>
      <c r="V50" s="4"/>
      <c r="W50" s="4"/>
      <c r="X50" s="4"/>
      <c r="Y50" s="4"/>
      <c r="Z50" s="4"/>
    </row>
    <row r="51" ht="18.0" customHeight="1">
      <c r="A51" s="4"/>
      <c r="B51" s="403" t="s">
        <v>216</v>
      </c>
      <c r="U51" s="4"/>
      <c r="V51" s="4"/>
      <c r="W51" s="4"/>
      <c r="X51" s="4"/>
      <c r="Y51" s="4"/>
      <c r="Z51" s="4"/>
    </row>
    <row r="52" ht="18.0" customHeight="1">
      <c r="A52" s="4"/>
      <c r="B52" s="159" t="s">
        <v>217</v>
      </c>
      <c r="C52" s="159"/>
      <c r="D52" s="159"/>
      <c r="E52" s="159"/>
      <c r="F52" s="159"/>
      <c r="G52" s="159"/>
      <c r="H52" s="159"/>
      <c r="I52" s="159"/>
      <c r="J52" s="159"/>
      <c r="K52" s="159"/>
      <c r="L52" s="159"/>
      <c r="M52" s="159"/>
      <c r="N52" s="159"/>
      <c r="O52" s="159"/>
      <c r="P52" s="159"/>
      <c r="Q52" s="159"/>
      <c r="R52" s="159"/>
      <c r="S52" s="159"/>
      <c r="T52" s="159"/>
      <c r="U52" s="4"/>
      <c r="V52" s="4"/>
      <c r="W52" s="4"/>
      <c r="X52" s="4"/>
      <c r="Y52" s="4"/>
      <c r="Z52" s="4"/>
    </row>
    <row r="53" ht="18.0" customHeight="1">
      <c r="A53" s="4"/>
      <c r="B53" s="159" t="s">
        <v>218</v>
      </c>
      <c r="C53" s="159"/>
      <c r="D53" s="159"/>
      <c r="E53" s="159"/>
      <c r="F53" s="159"/>
      <c r="G53" s="159"/>
      <c r="H53" s="159"/>
      <c r="I53" s="159"/>
      <c r="J53" s="159"/>
      <c r="K53" s="159"/>
      <c r="L53" s="159"/>
      <c r="M53" s="531" t="s">
        <v>219</v>
      </c>
      <c r="U53" s="4"/>
      <c r="V53" s="4"/>
      <c r="W53" s="4"/>
      <c r="X53" s="4"/>
      <c r="Y53" s="4"/>
      <c r="Z53" s="4"/>
    </row>
    <row r="54" ht="17.25" customHeight="1">
      <c r="A54" s="4"/>
      <c r="B54" s="4"/>
      <c r="C54" s="4"/>
      <c r="D54" s="4"/>
      <c r="E54" s="4"/>
      <c r="F54" s="4"/>
      <c r="G54" s="4"/>
      <c r="H54" s="4"/>
      <c r="I54" s="4"/>
      <c r="J54" s="4"/>
      <c r="K54" s="4"/>
      <c r="L54" s="4"/>
      <c r="M54" s="35"/>
      <c r="N54" s="35"/>
      <c r="O54" s="35"/>
      <c r="P54" s="35"/>
      <c r="Q54" s="35"/>
      <c r="R54" s="35"/>
      <c r="S54" s="35"/>
      <c r="T54" s="35"/>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4">
    <mergeCell ref="B24:C26"/>
    <mergeCell ref="D25:D26"/>
    <mergeCell ref="E25:E26"/>
    <mergeCell ref="F25:F26"/>
    <mergeCell ref="G25:G26"/>
    <mergeCell ref="H25:I25"/>
    <mergeCell ref="H26:I26"/>
    <mergeCell ref="B21:K21"/>
    <mergeCell ref="L21:T21"/>
    <mergeCell ref="B23:C23"/>
    <mergeCell ref="D23:G23"/>
    <mergeCell ref="H23:T23"/>
    <mergeCell ref="H24:I24"/>
    <mergeCell ref="N24:P24"/>
    <mergeCell ref="B1:T1"/>
    <mergeCell ref="J2:M2"/>
    <mergeCell ref="N2:O2"/>
    <mergeCell ref="B3:T3"/>
    <mergeCell ref="B4:T4"/>
    <mergeCell ref="B5:T5"/>
    <mergeCell ref="B6:T6"/>
    <mergeCell ref="L12:M12"/>
    <mergeCell ref="R12:S12"/>
    <mergeCell ref="B7:T7"/>
    <mergeCell ref="B8:T8"/>
    <mergeCell ref="B9:T9"/>
    <mergeCell ref="B11:F11"/>
    <mergeCell ref="G11:T11"/>
    <mergeCell ref="B12:C12"/>
    <mergeCell ref="D12:K12"/>
    <mergeCell ref="B13:C13"/>
    <mergeCell ref="D13:K13"/>
    <mergeCell ref="L13:L14"/>
    <mergeCell ref="M13:N14"/>
    <mergeCell ref="O13:P14"/>
    <mergeCell ref="Q13:T14"/>
    <mergeCell ref="D14:K14"/>
    <mergeCell ref="B14:C14"/>
    <mergeCell ref="B15:C15"/>
    <mergeCell ref="D15:I15"/>
    <mergeCell ref="J15:L15"/>
    <mergeCell ref="M15:T15"/>
    <mergeCell ref="B16:T16"/>
    <mergeCell ref="B17:T17"/>
    <mergeCell ref="B18:D18"/>
    <mergeCell ref="E18:G18"/>
    <mergeCell ref="H18:J18"/>
    <mergeCell ref="M18:T18"/>
    <mergeCell ref="B19:D19"/>
    <mergeCell ref="E19:G19"/>
    <mergeCell ref="H19:J19"/>
    <mergeCell ref="F28:F29"/>
    <mergeCell ref="G28:G29"/>
    <mergeCell ref="H36:I36"/>
    <mergeCell ref="H37:I37"/>
    <mergeCell ref="H38:I38"/>
    <mergeCell ref="N36:P36"/>
    <mergeCell ref="N37:P37"/>
    <mergeCell ref="N38:P38"/>
    <mergeCell ref="H39:T40"/>
    <mergeCell ref="H41:T42"/>
    <mergeCell ref="H43:T44"/>
    <mergeCell ref="H45:T46"/>
    <mergeCell ref="H29:I29"/>
    <mergeCell ref="N29:P29"/>
    <mergeCell ref="N25:P25"/>
    <mergeCell ref="N26:P26"/>
    <mergeCell ref="B27:C29"/>
    <mergeCell ref="H27:I27"/>
    <mergeCell ref="D28:D29"/>
    <mergeCell ref="E28:E29"/>
    <mergeCell ref="N30:P30"/>
    <mergeCell ref="H28:I28"/>
    <mergeCell ref="H30:I30"/>
    <mergeCell ref="H31:I31"/>
    <mergeCell ref="H32:I32"/>
    <mergeCell ref="H33:I33"/>
    <mergeCell ref="H34:I34"/>
    <mergeCell ref="H35:I35"/>
    <mergeCell ref="N27:P27"/>
    <mergeCell ref="N28:P28"/>
    <mergeCell ref="N31:P31"/>
    <mergeCell ref="N32:P32"/>
    <mergeCell ref="N33:P33"/>
    <mergeCell ref="N34:P34"/>
    <mergeCell ref="N35:P35"/>
    <mergeCell ref="B37:C38"/>
    <mergeCell ref="B39:C40"/>
    <mergeCell ref="B41:C42"/>
    <mergeCell ref="B43:C44"/>
    <mergeCell ref="B45:C46"/>
    <mergeCell ref="B47:C48"/>
    <mergeCell ref="B50:J50"/>
    <mergeCell ref="B30:C32"/>
    <mergeCell ref="D31:D32"/>
    <mergeCell ref="E31:E32"/>
    <mergeCell ref="F31:F32"/>
    <mergeCell ref="G31:G32"/>
    <mergeCell ref="B33:C34"/>
    <mergeCell ref="B35:C36"/>
    <mergeCell ref="H47:T48"/>
    <mergeCell ref="K50:T50"/>
    <mergeCell ref="B51:T51"/>
    <mergeCell ref="M53:T53"/>
  </mergeCells>
  <dataValidations>
    <dataValidation type="list" allowBlank="1" showErrorMessage="1" sqref="B19 E19 H19 D25:G25 T24:T25 D28:G28 R24:R28 T27:T28 D31:G31 R30:R31 T30:T31 R33 T33 D34:G34 R35 T35 D36:G36 D38:G38 K24:K38 M24:M38 R37:R38 T37:T38 D40:G40 D42:G42 D44:G44 D46:G46 D48:G48">
      <formula1>"〇"</formula1>
    </dataValidation>
  </dataValidations>
  <printOptions horizontalCentered="1" verticalCentered="1"/>
  <pageMargins bottom="0.0" footer="0.0" header="0.0" left="0.0" right="0.0" top="0.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4" width="9.0"/>
    <col customWidth="1" min="5" max="6" width="9.57"/>
    <col customWidth="1" min="7" max="10" width="4.86"/>
    <col customWidth="1" min="11" max="12" width="6.86"/>
    <col customWidth="1" min="13" max="16" width="3.86"/>
    <col customWidth="1" min="17" max="19" width="4.86"/>
    <col customWidth="1" min="20" max="23" width="3.86"/>
    <col customWidth="1" min="24" max="28" width="9.0"/>
  </cols>
  <sheetData>
    <row r="1" ht="16.5" customHeight="1">
      <c r="A1" s="532" t="s">
        <v>220</v>
      </c>
      <c r="B1" s="193"/>
      <c r="C1" s="424"/>
      <c r="D1" s="4"/>
      <c r="E1" s="533" t="s">
        <v>153</v>
      </c>
      <c r="X1" s="4"/>
      <c r="Y1" s="4"/>
      <c r="Z1" s="4"/>
      <c r="AA1" s="4"/>
      <c r="AB1" s="4"/>
    </row>
    <row r="2" ht="12.75" customHeight="1">
      <c r="A2" s="534"/>
      <c r="C2" s="535"/>
      <c r="D2" s="4"/>
      <c r="E2" s="4"/>
      <c r="F2" s="4"/>
      <c r="G2" s="4"/>
      <c r="H2" s="4"/>
      <c r="I2" s="4"/>
      <c r="J2" s="4"/>
      <c r="K2" s="4"/>
      <c r="L2" s="4"/>
      <c r="M2" s="33" t="s">
        <v>154</v>
      </c>
      <c r="Q2" s="536">
        <v>2024.0</v>
      </c>
      <c r="S2" s="33" t="s">
        <v>4</v>
      </c>
      <c r="T2" s="537">
        <v>4.0</v>
      </c>
      <c r="U2" s="33" t="s">
        <v>5</v>
      </c>
      <c r="V2" s="537">
        <v>1.0</v>
      </c>
      <c r="W2" s="33" t="s">
        <v>6</v>
      </c>
      <c r="X2" s="4"/>
      <c r="Y2" s="4"/>
      <c r="Z2" s="4"/>
      <c r="AA2" s="4"/>
      <c r="AB2" s="4"/>
    </row>
    <row r="3" ht="19.5" customHeight="1">
      <c r="A3" s="433"/>
      <c r="B3" s="436"/>
      <c r="C3" s="434"/>
      <c r="D3" s="4"/>
      <c r="E3" s="401" t="s">
        <v>155</v>
      </c>
      <c r="X3" s="4"/>
      <c r="Y3" s="4"/>
      <c r="Z3" s="4"/>
      <c r="AA3" s="4"/>
      <c r="AB3" s="4"/>
    </row>
    <row r="4" ht="12.0" customHeight="1">
      <c r="A4" s="4"/>
      <c r="B4" s="4"/>
      <c r="C4" s="4"/>
      <c r="D4" s="4"/>
      <c r="E4" s="402" t="s">
        <v>156</v>
      </c>
      <c r="X4" s="4"/>
      <c r="Y4" s="4"/>
      <c r="Z4" s="4"/>
      <c r="AA4" s="4"/>
      <c r="AB4" s="4"/>
    </row>
    <row r="5" ht="12.0" customHeight="1">
      <c r="A5" s="4"/>
      <c r="B5" s="4"/>
      <c r="C5" s="4"/>
      <c r="D5" s="4"/>
      <c r="E5" s="403" t="s">
        <v>221</v>
      </c>
      <c r="X5" s="4"/>
      <c r="Y5" s="4"/>
      <c r="Z5" s="4"/>
      <c r="AA5" s="4"/>
      <c r="AB5" s="4"/>
    </row>
    <row r="6" ht="12.0" customHeight="1">
      <c r="A6" s="4"/>
      <c r="B6" s="4"/>
      <c r="C6" s="4"/>
      <c r="D6" s="4"/>
      <c r="E6" s="404" t="s">
        <v>222</v>
      </c>
      <c r="X6" s="4"/>
      <c r="Y6" s="4"/>
      <c r="Z6" s="4"/>
      <c r="AA6" s="4"/>
      <c r="AB6" s="4"/>
    </row>
    <row r="7" ht="12.0" customHeight="1">
      <c r="A7" s="4"/>
      <c r="B7" s="4"/>
      <c r="C7" s="4"/>
      <c r="D7" s="4"/>
      <c r="E7" s="403" t="s">
        <v>223</v>
      </c>
      <c r="X7" s="4"/>
      <c r="Y7" s="4"/>
      <c r="Z7" s="4"/>
      <c r="AA7" s="4"/>
      <c r="AB7" s="4"/>
    </row>
    <row r="8" ht="12.0" customHeight="1">
      <c r="A8" s="4"/>
      <c r="B8" s="4"/>
      <c r="C8" s="4"/>
      <c r="D8" s="4"/>
      <c r="E8" s="403" t="s">
        <v>160</v>
      </c>
      <c r="X8" s="4"/>
      <c r="Y8" s="4"/>
      <c r="Z8" s="4"/>
      <c r="AA8" s="4"/>
      <c r="AB8" s="4"/>
    </row>
    <row r="9" ht="12.0" customHeight="1">
      <c r="A9" s="4"/>
      <c r="B9" s="4"/>
      <c r="C9" s="4"/>
      <c r="D9" s="4"/>
      <c r="E9" s="403" t="s">
        <v>161</v>
      </c>
      <c r="X9" s="4"/>
      <c r="Y9" s="4"/>
      <c r="Z9" s="4"/>
      <c r="AA9" s="4"/>
      <c r="AB9" s="4"/>
    </row>
    <row r="10" ht="8.25" customHeight="1">
      <c r="A10" s="4"/>
      <c r="B10" s="4"/>
      <c r="C10" s="4"/>
      <c r="D10" s="4"/>
      <c r="E10" s="403"/>
      <c r="F10" s="403"/>
      <c r="G10" s="403"/>
      <c r="H10" s="403"/>
      <c r="I10" s="403"/>
      <c r="J10" s="403"/>
      <c r="K10" s="403"/>
      <c r="L10" s="403"/>
      <c r="M10" s="403"/>
      <c r="N10" s="403"/>
      <c r="O10" s="403"/>
      <c r="P10" s="403"/>
      <c r="Q10" s="403"/>
      <c r="R10" s="403"/>
      <c r="S10" s="403"/>
      <c r="T10" s="403"/>
      <c r="U10" s="403"/>
      <c r="V10" s="403"/>
      <c r="W10" s="403"/>
      <c r="X10" s="4"/>
      <c r="Y10" s="4"/>
      <c r="Z10" s="4"/>
      <c r="AA10" s="4"/>
      <c r="AB10" s="4"/>
    </row>
    <row r="11" ht="17.25" customHeight="1">
      <c r="A11" s="4"/>
      <c r="B11" s="4"/>
      <c r="C11" s="4"/>
      <c r="D11" s="4"/>
      <c r="E11" s="538" t="s">
        <v>162</v>
      </c>
      <c r="F11" s="456"/>
      <c r="G11" s="539" t="s">
        <v>163</v>
      </c>
      <c r="H11" s="456"/>
      <c r="I11" s="456"/>
      <c r="J11" s="456"/>
      <c r="K11" s="456"/>
      <c r="L11" s="456"/>
      <c r="M11" s="456"/>
      <c r="N11" s="456"/>
      <c r="O11" s="456"/>
      <c r="P11" s="456"/>
      <c r="Q11" s="456"/>
      <c r="R11" s="456"/>
      <c r="S11" s="456"/>
      <c r="T11" s="456"/>
      <c r="U11" s="456"/>
      <c r="V11" s="456"/>
      <c r="W11" s="457"/>
      <c r="X11" s="4"/>
      <c r="Y11" s="4"/>
      <c r="Z11" s="4"/>
      <c r="AA11" s="4"/>
      <c r="AB11" s="4"/>
    </row>
    <row r="12" ht="16.5" customHeight="1">
      <c r="A12" s="4"/>
      <c r="B12" s="4"/>
      <c r="C12" s="4"/>
      <c r="D12" s="4"/>
      <c r="E12" s="540" t="s">
        <v>83</v>
      </c>
      <c r="F12" s="168"/>
      <c r="G12" s="541" t="s">
        <v>224</v>
      </c>
      <c r="H12" s="542"/>
      <c r="I12" s="542"/>
      <c r="J12" s="542"/>
      <c r="K12" s="542"/>
      <c r="L12" s="543" t="s">
        <v>225</v>
      </c>
      <c r="M12" s="542"/>
      <c r="N12" s="542"/>
      <c r="O12" s="544"/>
      <c r="P12" s="545" t="s">
        <v>226</v>
      </c>
      <c r="Q12" s="542"/>
      <c r="R12" s="542"/>
      <c r="S12" s="542"/>
      <c r="T12" s="542"/>
      <c r="U12" s="542"/>
      <c r="V12" s="542"/>
      <c r="W12" s="546"/>
      <c r="X12" s="4"/>
      <c r="Y12" s="4"/>
      <c r="Z12" s="4"/>
      <c r="AA12" s="4"/>
      <c r="AB12" s="4"/>
    </row>
    <row r="13" ht="16.5" customHeight="1">
      <c r="A13" s="4"/>
      <c r="B13" s="4"/>
      <c r="C13" s="4"/>
      <c r="D13" s="4"/>
      <c r="E13" s="547" t="s">
        <v>88</v>
      </c>
      <c r="F13" s="548"/>
      <c r="G13" s="549" t="s">
        <v>227</v>
      </c>
      <c r="H13" s="550"/>
      <c r="I13" s="550"/>
      <c r="J13" s="550"/>
      <c r="K13" s="550"/>
      <c r="L13" s="551" t="s">
        <v>165</v>
      </c>
      <c r="M13" s="550"/>
      <c r="N13" s="550"/>
      <c r="O13" s="552"/>
      <c r="P13" s="553">
        <v>1.0</v>
      </c>
      <c r="Q13" s="554" t="s">
        <v>4</v>
      </c>
      <c r="R13" s="555">
        <v>1.0</v>
      </c>
      <c r="S13" s="554" t="s">
        <v>166</v>
      </c>
      <c r="T13" s="554" t="s">
        <v>228</v>
      </c>
      <c r="U13" s="550"/>
      <c r="V13" s="550"/>
      <c r="W13" s="556" t="s">
        <v>167</v>
      </c>
      <c r="X13" s="4"/>
      <c r="Y13" s="4"/>
      <c r="Z13" s="4"/>
      <c r="AA13" s="4"/>
      <c r="AB13" s="4"/>
    </row>
    <row r="14" ht="16.5" customHeight="1">
      <c r="A14" s="4"/>
      <c r="B14" s="4"/>
      <c r="C14" s="4"/>
      <c r="D14" s="4"/>
      <c r="E14" s="557" t="s">
        <v>168</v>
      </c>
      <c r="F14" s="20"/>
      <c r="G14" s="558" t="s">
        <v>229</v>
      </c>
      <c r="H14" s="10"/>
      <c r="I14" s="10"/>
      <c r="J14" s="10"/>
      <c r="K14" s="10"/>
      <c r="L14" s="285" t="s">
        <v>170</v>
      </c>
      <c r="M14" s="10"/>
      <c r="N14" s="10"/>
      <c r="O14" s="20"/>
      <c r="P14" s="558" t="s">
        <v>230</v>
      </c>
      <c r="Q14" s="10"/>
      <c r="R14" s="10"/>
      <c r="S14" s="10"/>
      <c r="T14" s="10"/>
      <c r="U14" s="10"/>
      <c r="V14" s="10"/>
      <c r="W14" s="255"/>
      <c r="X14" s="4"/>
      <c r="Y14" s="4"/>
      <c r="Z14" s="4"/>
      <c r="AA14" s="4"/>
      <c r="AB14" s="4"/>
    </row>
    <row r="15" ht="16.5" customHeight="1">
      <c r="A15" s="4"/>
      <c r="B15" s="4"/>
      <c r="C15" s="4"/>
      <c r="D15" s="4"/>
      <c r="E15" s="559" t="s">
        <v>169</v>
      </c>
      <c r="F15" s="261"/>
      <c r="G15" s="560" t="s">
        <v>231</v>
      </c>
      <c r="H15" s="182"/>
      <c r="I15" s="182"/>
      <c r="J15" s="182"/>
      <c r="K15" s="182"/>
      <c r="L15" s="561" t="s">
        <v>171</v>
      </c>
      <c r="M15" s="182"/>
      <c r="N15" s="182"/>
      <c r="O15" s="261"/>
      <c r="P15" s="562" t="s">
        <v>232</v>
      </c>
      <c r="Q15" s="182"/>
      <c r="R15" s="182"/>
      <c r="S15" s="182"/>
      <c r="T15" s="182"/>
      <c r="U15" s="182"/>
      <c r="V15" s="182"/>
      <c r="W15" s="264"/>
      <c r="X15" s="4"/>
      <c r="Y15" s="4"/>
      <c r="Z15" s="4"/>
      <c r="AA15" s="4"/>
      <c r="AB15" s="4"/>
    </row>
    <row r="16" ht="12.75" customHeight="1">
      <c r="A16" s="4"/>
      <c r="B16" s="4"/>
      <c r="C16" s="4"/>
      <c r="D16" s="4"/>
      <c r="E16" s="563" t="s">
        <v>172</v>
      </c>
      <c r="X16" s="4"/>
      <c r="Y16" s="4"/>
      <c r="Z16" s="4"/>
      <c r="AA16" s="4"/>
      <c r="AB16" s="4"/>
    </row>
    <row r="17" ht="24.0" customHeight="1">
      <c r="A17" s="4"/>
      <c r="B17" s="4"/>
      <c r="C17" s="4"/>
      <c r="D17" s="4"/>
      <c r="E17" s="564" t="s">
        <v>233</v>
      </c>
      <c r="X17" s="4"/>
      <c r="Y17" s="4"/>
      <c r="Z17" s="4"/>
      <c r="AA17" s="4"/>
      <c r="AB17" s="4"/>
    </row>
    <row r="18" ht="28.5" customHeight="1">
      <c r="A18" s="4"/>
      <c r="B18" s="4"/>
      <c r="C18" s="4"/>
      <c r="D18" s="4"/>
      <c r="E18" s="565" t="s">
        <v>174</v>
      </c>
      <c r="F18" s="20"/>
      <c r="G18" s="566" t="s">
        <v>234</v>
      </c>
      <c r="H18" s="10"/>
      <c r="I18" s="10"/>
      <c r="J18" s="20"/>
      <c r="K18" s="565" t="s">
        <v>235</v>
      </c>
      <c r="L18" s="10"/>
      <c r="M18" s="20"/>
      <c r="N18" s="567" t="s">
        <v>177</v>
      </c>
      <c r="O18" s="10"/>
      <c r="P18" s="20"/>
      <c r="Q18" s="568"/>
      <c r="R18" s="10"/>
      <c r="S18" s="10"/>
      <c r="T18" s="10"/>
      <c r="U18" s="10"/>
      <c r="V18" s="10"/>
      <c r="W18" s="20"/>
      <c r="X18" s="4"/>
      <c r="Y18" s="4"/>
      <c r="Z18" s="4"/>
      <c r="AA18" s="4"/>
      <c r="AB18" s="4"/>
    </row>
    <row r="19" ht="20.25" customHeight="1">
      <c r="A19" s="4"/>
      <c r="B19" s="4"/>
      <c r="C19" s="4"/>
      <c r="D19" s="4"/>
      <c r="E19" s="569" t="s">
        <v>236</v>
      </c>
      <c r="F19" s="20"/>
      <c r="G19" s="570" t="s">
        <v>236</v>
      </c>
      <c r="H19" s="10"/>
      <c r="I19" s="10"/>
      <c r="J19" s="20"/>
      <c r="K19" s="571"/>
      <c r="L19" s="10"/>
      <c r="M19" s="20"/>
      <c r="N19" s="572" t="s">
        <v>179</v>
      </c>
      <c r="O19" s="99"/>
      <c r="P19" s="99"/>
      <c r="Q19" s="99"/>
      <c r="R19" s="99"/>
      <c r="S19" s="99"/>
      <c r="T19" s="99"/>
      <c r="U19" s="99"/>
      <c r="V19" s="99"/>
      <c r="W19" s="99"/>
      <c r="X19" s="4"/>
      <c r="Y19" s="4"/>
      <c r="Z19" s="4"/>
      <c r="AA19" s="4"/>
      <c r="AB19" s="4"/>
    </row>
    <row r="20" ht="27.75" customHeight="1">
      <c r="A20" s="4"/>
      <c r="B20" s="4"/>
      <c r="C20" s="4"/>
      <c r="D20" s="4"/>
      <c r="E20" s="573" t="s">
        <v>237</v>
      </c>
      <c r="F20" s="454"/>
      <c r="G20" s="454"/>
      <c r="H20" s="454"/>
      <c r="I20" s="454"/>
      <c r="J20" s="454"/>
      <c r="K20" s="454"/>
      <c r="L20" s="454"/>
      <c r="M20" s="454"/>
      <c r="N20" s="454"/>
      <c r="O20" s="454"/>
      <c r="P20" s="454"/>
      <c r="Q20" s="454"/>
      <c r="R20" s="454"/>
      <c r="S20" s="454"/>
      <c r="T20" s="454"/>
      <c r="U20" s="454"/>
      <c r="V20" s="454"/>
      <c r="W20" s="454"/>
      <c r="X20" s="4"/>
      <c r="Y20" s="4"/>
      <c r="Z20" s="4"/>
      <c r="AA20" s="4"/>
      <c r="AB20" s="4"/>
    </row>
    <row r="21" ht="63.75" customHeight="1">
      <c r="A21" s="4"/>
      <c r="B21" s="4"/>
      <c r="C21" s="4"/>
      <c r="D21" s="4"/>
      <c r="E21" s="455" t="s">
        <v>238</v>
      </c>
      <c r="F21" s="456"/>
      <c r="G21" s="456"/>
      <c r="H21" s="456"/>
      <c r="I21" s="456"/>
      <c r="J21" s="456"/>
      <c r="K21" s="456"/>
      <c r="L21" s="456"/>
      <c r="M21" s="456"/>
      <c r="N21" s="457"/>
      <c r="O21" s="458" t="s">
        <v>239</v>
      </c>
      <c r="P21" s="456"/>
      <c r="Q21" s="456"/>
      <c r="R21" s="456"/>
      <c r="S21" s="456"/>
      <c r="T21" s="456"/>
      <c r="U21" s="456"/>
      <c r="V21" s="456"/>
      <c r="W21" s="457"/>
      <c r="X21" s="4"/>
      <c r="Y21" s="4"/>
      <c r="Z21" s="4"/>
      <c r="AA21" s="4"/>
      <c r="AB21" s="4"/>
    </row>
    <row r="22" ht="12.75" customHeight="1">
      <c r="A22" s="4"/>
      <c r="B22" s="4"/>
      <c r="C22" s="4"/>
      <c r="D22" s="4"/>
      <c r="E22" s="574"/>
      <c r="F22" s="460"/>
      <c r="G22" s="5"/>
      <c r="H22" s="5"/>
      <c r="I22" s="5"/>
      <c r="J22" s="5"/>
      <c r="K22" s="5"/>
      <c r="L22" s="5"/>
      <c r="M22" s="5"/>
      <c r="N22" s="5"/>
      <c r="O22" s="5"/>
      <c r="P22" s="5"/>
      <c r="Q22" s="5"/>
      <c r="R22" s="5"/>
      <c r="S22" s="5"/>
      <c r="T22" s="5"/>
      <c r="U22" s="5"/>
      <c r="V22" s="5"/>
      <c r="W22" s="5"/>
      <c r="X22" s="4"/>
      <c r="Y22" s="4"/>
      <c r="Z22" s="4"/>
      <c r="AA22" s="4"/>
      <c r="AB22" s="4"/>
    </row>
    <row r="23" ht="24.75" customHeight="1">
      <c r="A23" s="4"/>
      <c r="B23" s="4"/>
      <c r="C23" s="4"/>
      <c r="D23" s="4"/>
      <c r="E23" s="575" t="s">
        <v>183</v>
      </c>
      <c r="F23" s="576"/>
      <c r="G23" s="575" t="s">
        <v>184</v>
      </c>
      <c r="H23" s="456"/>
      <c r="I23" s="456"/>
      <c r="J23" s="576"/>
      <c r="K23" s="577" t="s">
        <v>185</v>
      </c>
      <c r="L23" s="456"/>
      <c r="M23" s="456"/>
      <c r="N23" s="456"/>
      <c r="O23" s="456"/>
      <c r="P23" s="456"/>
      <c r="Q23" s="456"/>
      <c r="R23" s="456"/>
      <c r="S23" s="456"/>
      <c r="T23" s="456"/>
      <c r="U23" s="456"/>
      <c r="V23" s="456"/>
      <c r="W23" s="457"/>
      <c r="X23" s="4"/>
      <c r="Y23" s="4"/>
      <c r="Z23" s="4"/>
      <c r="AA23" s="4"/>
      <c r="AB23" s="4"/>
    </row>
    <row r="24" ht="9.75" customHeight="1">
      <c r="A24" s="4"/>
      <c r="B24" s="4"/>
      <c r="C24" s="4"/>
      <c r="D24" s="4"/>
      <c r="E24" s="529" t="s">
        <v>186</v>
      </c>
      <c r="F24" s="167"/>
      <c r="G24" s="578" t="s">
        <v>187</v>
      </c>
      <c r="H24" s="579" t="s">
        <v>188</v>
      </c>
      <c r="I24" s="579" t="s">
        <v>189</v>
      </c>
      <c r="J24" s="579" t="s">
        <v>190</v>
      </c>
      <c r="K24" s="580" t="s">
        <v>191</v>
      </c>
      <c r="L24" s="269"/>
      <c r="M24" s="581" t="s">
        <v>192</v>
      </c>
      <c r="N24" s="582"/>
      <c r="O24" s="581" t="s">
        <v>193</v>
      </c>
      <c r="P24" s="583" t="s">
        <v>236</v>
      </c>
      <c r="Q24" s="580" t="s">
        <v>194</v>
      </c>
      <c r="R24" s="170"/>
      <c r="S24" s="269"/>
      <c r="T24" s="581" t="s">
        <v>192</v>
      </c>
      <c r="U24" s="582"/>
      <c r="V24" s="581" t="s">
        <v>193</v>
      </c>
      <c r="W24" s="584" t="s">
        <v>236</v>
      </c>
      <c r="X24" s="4"/>
      <c r="Y24" s="4"/>
      <c r="Z24" s="4"/>
      <c r="AA24" s="4"/>
      <c r="AB24" s="4"/>
    </row>
    <row r="25" ht="9.75" customHeight="1">
      <c r="A25" s="4"/>
      <c r="B25" s="4"/>
      <c r="C25" s="4"/>
      <c r="D25" s="4"/>
      <c r="E25" s="217"/>
      <c r="G25" s="585" t="s">
        <v>236</v>
      </c>
      <c r="H25" s="586"/>
      <c r="I25" s="586"/>
      <c r="J25" s="586"/>
      <c r="K25" s="587" t="s">
        <v>195</v>
      </c>
      <c r="L25" s="100"/>
      <c r="M25" s="487" t="s">
        <v>192</v>
      </c>
      <c r="N25" s="588"/>
      <c r="O25" s="487" t="s">
        <v>193</v>
      </c>
      <c r="P25" s="589" t="s">
        <v>236</v>
      </c>
      <c r="Q25" s="487" t="s">
        <v>196</v>
      </c>
      <c r="R25" s="10"/>
      <c r="S25" s="20"/>
      <c r="T25" s="487" t="s">
        <v>192</v>
      </c>
      <c r="U25" s="588"/>
      <c r="V25" s="487" t="s">
        <v>193</v>
      </c>
      <c r="W25" s="590" t="s">
        <v>236</v>
      </c>
      <c r="X25" s="4"/>
      <c r="Y25" s="4"/>
      <c r="Z25" s="4"/>
      <c r="AA25" s="4"/>
      <c r="AB25" s="4"/>
    </row>
    <row r="26" ht="9.75" customHeight="1">
      <c r="A26" s="4"/>
      <c r="B26" s="4"/>
      <c r="C26" s="4"/>
      <c r="D26" s="4"/>
      <c r="E26" s="217"/>
      <c r="G26" s="591"/>
      <c r="H26" s="592"/>
      <c r="I26" s="592"/>
      <c r="J26" s="592"/>
      <c r="K26" s="593" t="s">
        <v>197</v>
      </c>
      <c r="L26" s="261"/>
      <c r="M26" s="594" t="s">
        <v>46</v>
      </c>
      <c r="N26" s="595" t="s">
        <v>236</v>
      </c>
      <c r="O26" s="594" t="s">
        <v>198</v>
      </c>
      <c r="P26" s="596"/>
      <c r="Q26" s="593"/>
      <c r="R26" s="182"/>
      <c r="S26" s="261"/>
      <c r="T26" s="594"/>
      <c r="U26" s="596"/>
      <c r="V26" s="594"/>
      <c r="W26" s="597"/>
      <c r="X26" s="4"/>
      <c r="Y26" s="4"/>
      <c r="Z26" s="4"/>
      <c r="AA26" s="4"/>
      <c r="AB26" s="4"/>
    </row>
    <row r="27" ht="9.75" customHeight="1">
      <c r="A27" s="4"/>
      <c r="B27" s="4"/>
      <c r="C27" s="4"/>
      <c r="D27" s="4"/>
      <c r="E27" s="529" t="s">
        <v>199</v>
      </c>
      <c r="F27" s="167"/>
      <c r="G27" s="578" t="s">
        <v>187</v>
      </c>
      <c r="H27" s="579" t="s">
        <v>188</v>
      </c>
      <c r="I27" s="579" t="s">
        <v>189</v>
      </c>
      <c r="J27" s="579" t="s">
        <v>190</v>
      </c>
      <c r="K27" s="580" t="s">
        <v>200</v>
      </c>
      <c r="L27" s="269"/>
      <c r="M27" s="581" t="s">
        <v>192</v>
      </c>
      <c r="N27" s="582"/>
      <c r="O27" s="581" t="s">
        <v>193</v>
      </c>
      <c r="P27" s="583" t="s">
        <v>236</v>
      </c>
      <c r="Q27" s="580" t="s">
        <v>201</v>
      </c>
      <c r="R27" s="170"/>
      <c r="S27" s="269"/>
      <c r="T27" s="581" t="s">
        <v>192</v>
      </c>
      <c r="U27" s="583" t="s">
        <v>236</v>
      </c>
      <c r="V27" s="581" t="s">
        <v>193</v>
      </c>
      <c r="W27" s="598"/>
      <c r="X27" s="4"/>
      <c r="Y27" s="4"/>
      <c r="Z27" s="4"/>
      <c r="AA27" s="4"/>
      <c r="AB27" s="4"/>
    </row>
    <row r="28" ht="9.75" customHeight="1">
      <c r="A28" s="4"/>
      <c r="B28" s="4"/>
      <c r="C28" s="4"/>
      <c r="D28" s="4"/>
      <c r="E28" s="217"/>
      <c r="G28" s="599"/>
      <c r="H28" s="586"/>
      <c r="I28" s="600" t="s">
        <v>236</v>
      </c>
      <c r="J28" s="586"/>
      <c r="K28" s="487" t="s">
        <v>194</v>
      </c>
      <c r="L28" s="20"/>
      <c r="M28" s="487" t="s">
        <v>192</v>
      </c>
      <c r="N28" s="589" t="s">
        <v>236</v>
      </c>
      <c r="O28" s="487" t="s">
        <v>193</v>
      </c>
      <c r="P28" s="588"/>
      <c r="Q28" s="487" t="s">
        <v>202</v>
      </c>
      <c r="R28" s="10"/>
      <c r="S28" s="20"/>
      <c r="T28" s="487" t="s">
        <v>192</v>
      </c>
      <c r="U28" s="589" t="s">
        <v>236</v>
      </c>
      <c r="V28" s="487" t="s">
        <v>193</v>
      </c>
      <c r="W28" s="601"/>
      <c r="X28" s="4"/>
      <c r="Y28" s="4"/>
      <c r="Z28" s="4"/>
      <c r="AA28" s="4"/>
      <c r="AB28" s="4"/>
    </row>
    <row r="29" ht="9.75" customHeight="1">
      <c r="A29" s="4"/>
      <c r="B29" s="4"/>
      <c r="C29" s="4"/>
      <c r="D29" s="4"/>
      <c r="E29" s="204"/>
      <c r="F29" s="106"/>
      <c r="G29" s="591"/>
      <c r="H29" s="592"/>
      <c r="I29" s="592"/>
      <c r="J29" s="592"/>
      <c r="K29" s="602" t="s">
        <v>197</v>
      </c>
      <c r="L29" s="186"/>
      <c r="M29" s="594" t="s">
        <v>46</v>
      </c>
      <c r="N29" s="596"/>
      <c r="O29" s="594" t="s">
        <v>198</v>
      </c>
      <c r="P29" s="603" t="s">
        <v>236</v>
      </c>
      <c r="Q29" s="593"/>
      <c r="R29" s="182"/>
      <c r="S29" s="261"/>
      <c r="T29" s="604"/>
      <c r="U29" s="605"/>
      <c r="V29" s="604"/>
      <c r="W29" s="606"/>
      <c r="X29" s="4"/>
      <c r="Y29" s="4"/>
      <c r="Z29" s="4"/>
      <c r="AA29" s="4"/>
      <c r="AB29" s="4"/>
    </row>
    <row r="30" ht="9.75" customHeight="1">
      <c r="A30" s="4"/>
      <c r="B30" s="4"/>
      <c r="C30" s="4"/>
      <c r="D30" s="4"/>
      <c r="E30" s="529" t="s">
        <v>203</v>
      </c>
      <c r="F30" s="167"/>
      <c r="G30" s="578" t="s">
        <v>187</v>
      </c>
      <c r="H30" s="579" t="s">
        <v>188</v>
      </c>
      <c r="I30" s="579" t="s">
        <v>189</v>
      </c>
      <c r="J30" s="579" t="s">
        <v>190</v>
      </c>
      <c r="K30" s="580" t="s">
        <v>204</v>
      </c>
      <c r="L30" s="269"/>
      <c r="M30" s="581" t="s">
        <v>192</v>
      </c>
      <c r="N30" s="582"/>
      <c r="O30" s="581" t="s">
        <v>193</v>
      </c>
      <c r="P30" s="582"/>
      <c r="Q30" s="580" t="s">
        <v>205</v>
      </c>
      <c r="R30" s="170"/>
      <c r="S30" s="269"/>
      <c r="T30" s="581" t="s">
        <v>192</v>
      </c>
      <c r="U30" s="582"/>
      <c r="V30" s="581" t="s">
        <v>193</v>
      </c>
      <c r="W30" s="598"/>
      <c r="X30" s="4"/>
      <c r="Y30" s="4"/>
      <c r="Z30" s="4"/>
      <c r="AA30" s="4"/>
      <c r="AB30" s="4"/>
    </row>
    <row r="31" ht="9.75" customHeight="1">
      <c r="A31" s="4"/>
      <c r="B31" s="4"/>
      <c r="C31" s="4"/>
      <c r="D31" s="4"/>
      <c r="E31" s="217"/>
      <c r="G31" s="599"/>
      <c r="H31" s="586"/>
      <c r="I31" s="586"/>
      <c r="J31" s="586"/>
      <c r="K31" s="587" t="s">
        <v>206</v>
      </c>
      <c r="L31" s="100"/>
      <c r="M31" s="487" t="s">
        <v>192</v>
      </c>
      <c r="N31" s="588"/>
      <c r="O31" s="487" t="s">
        <v>193</v>
      </c>
      <c r="P31" s="588"/>
      <c r="Q31" s="487" t="s">
        <v>207</v>
      </c>
      <c r="R31" s="10"/>
      <c r="S31" s="20"/>
      <c r="T31" s="487" t="s">
        <v>192</v>
      </c>
      <c r="U31" s="588"/>
      <c r="V31" s="487" t="s">
        <v>193</v>
      </c>
      <c r="W31" s="601"/>
      <c r="X31" s="4"/>
      <c r="Y31" s="4"/>
      <c r="Z31" s="4"/>
      <c r="AA31" s="4"/>
      <c r="AB31" s="4"/>
    </row>
    <row r="32" ht="9.75" customHeight="1">
      <c r="A32" s="4"/>
      <c r="B32" s="4"/>
      <c r="C32" s="4"/>
      <c r="D32" s="4"/>
      <c r="E32" s="204"/>
      <c r="F32" s="106"/>
      <c r="G32" s="591"/>
      <c r="H32" s="592"/>
      <c r="I32" s="592"/>
      <c r="J32" s="592"/>
      <c r="K32" s="593" t="s">
        <v>197</v>
      </c>
      <c r="L32" s="261"/>
      <c r="M32" s="594" t="s">
        <v>46</v>
      </c>
      <c r="N32" s="596"/>
      <c r="O32" s="594" t="s">
        <v>198</v>
      </c>
      <c r="P32" s="605"/>
      <c r="Q32" s="593"/>
      <c r="R32" s="182"/>
      <c r="S32" s="261"/>
      <c r="T32" s="604"/>
      <c r="U32" s="605"/>
      <c r="V32" s="604"/>
      <c r="W32" s="606"/>
      <c r="X32" s="4"/>
      <c r="Y32" s="4"/>
      <c r="Z32" s="4"/>
      <c r="AA32" s="4"/>
      <c r="AB32" s="4"/>
    </row>
    <row r="33" ht="12.75" customHeight="1">
      <c r="A33" s="4"/>
      <c r="B33" s="4"/>
      <c r="C33" s="4"/>
      <c r="D33" s="4"/>
      <c r="E33" s="529" t="s">
        <v>208</v>
      </c>
      <c r="F33" s="167"/>
      <c r="G33" s="578" t="s">
        <v>187</v>
      </c>
      <c r="H33" s="579" t="s">
        <v>188</v>
      </c>
      <c r="I33" s="579" t="s">
        <v>189</v>
      </c>
      <c r="J33" s="579" t="s">
        <v>190</v>
      </c>
      <c r="K33" s="580" t="s">
        <v>209</v>
      </c>
      <c r="L33" s="269"/>
      <c r="M33" s="581" t="s">
        <v>192</v>
      </c>
      <c r="N33" s="582"/>
      <c r="O33" s="581" t="s">
        <v>193</v>
      </c>
      <c r="P33" s="583" t="s">
        <v>236</v>
      </c>
      <c r="Q33" s="580" t="s">
        <v>210</v>
      </c>
      <c r="R33" s="170"/>
      <c r="S33" s="269"/>
      <c r="T33" s="581" t="s">
        <v>192</v>
      </c>
      <c r="U33" s="583" t="s">
        <v>236</v>
      </c>
      <c r="V33" s="581" t="s">
        <v>193</v>
      </c>
      <c r="W33" s="598"/>
      <c r="X33" s="4"/>
      <c r="Y33" s="4"/>
      <c r="Z33" s="4"/>
      <c r="AA33" s="4"/>
      <c r="AB33" s="4"/>
    </row>
    <row r="34" ht="12.75" customHeight="1">
      <c r="A34" s="4"/>
      <c r="B34" s="4"/>
      <c r="C34" s="4"/>
      <c r="D34" s="4"/>
      <c r="E34" s="217"/>
      <c r="G34" s="271"/>
      <c r="H34" s="607"/>
      <c r="I34" s="607"/>
      <c r="J34" s="608" t="s">
        <v>236</v>
      </c>
      <c r="K34" s="593" t="s">
        <v>197</v>
      </c>
      <c r="L34" s="261"/>
      <c r="M34" s="593" t="s">
        <v>46</v>
      </c>
      <c r="N34" s="609"/>
      <c r="O34" s="610" t="s">
        <v>198</v>
      </c>
      <c r="P34" s="589" t="s">
        <v>236</v>
      </c>
      <c r="Q34" s="593"/>
      <c r="R34" s="182"/>
      <c r="S34" s="261"/>
      <c r="T34" s="487"/>
      <c r="U34" s="588"/>
      <c r="V34" s="487"/>
      <c r="W34" s="601"/>
      <c r="X34" s="4"/>
      <c r="Y34" s="4"/>
      <c r="Z34" s="4"/>
      <c r="AA34" s="4"/>
      <c r="AB34" s="4"/>
    </row>
    <row r="35" ht="12.75" customHeight="1">
      <c r="A35" s="4"/>
      <c r="B35" s="4"/>
      <c r="C35" s="4"/>
      <c r="D35" s="4"/>
      <c r="E35" s="529" t="s">
        <v>211</v>
      </c>
      <c r="F35" s="167"/>
      <c r="G35" s="578" t="s">
        <v>187</v>
      </c>
      <c r="H35" s="579" t="s">
        <v>188</v>
      </c>
      <c r="I35" s="579" t="s">
        <v>189</v>
      </c>
      <c r="J35" s="579" t="s">
        <v>190</v>
      </c>
      <c r="K35" s="580" t="s">
        <v>209</v>
      </c>
      <c r="L35" s="269"/>
      <c r="M35" s="581" t="s">
        <v>192</v>
      </c>
      <c r="N35" s="582"/>
      <c r="O35" s="581" t="s">
        <v>193</v>
      </c>
      <c r="P35" s="582"/>
      <c r="Q35" s="580" t="s">
        <v>212</v>
      </c>
      <c r="R35" s="170"/>
      <c r="S35" s="269"/>
      <c r="T35" s="581" t="s">
        <v>192</v>
      </c>
      <c r="U35" s="582"/>
      <c r="V35" s="581" t="s">
        <v>193</v>
      </c>
      <c r="W35" s="598"/>
      <c r="X35" s="4"/>
      <c r="Y35" s="4"/>
      <c r="Z35" s="4"/>
      <c r="AA35" s="4"/>
      <c r="AB35" s="4"/>
    </row>
    <row r="36" ht="12.75" customHeight="1">
      <c r="A36" s="4"/>
      <c r="B36" s="4"/>
      <c r="C36" s="4"/>
      <c r="D36" s="4"/>
      <c r="E36" s="217"/>
      <c r="G36" s="271"/>
      <c r="H36" s="607"/>
      <c r="I36" s="607"/>
      <c r="J36" s="611"/>
      <c r="K36" s="593" t="s">
        <v>197</v>
      </c>
      <c r="L36" s="261"/>
      <c r="M36" s="593" t="s">
        <v>46</v>
      </c>
      <c r="N36" s="609"/>
      <c r="O36" s="610" t="s">
        <v>198</v>
      </c>
      <c r="P36" s="588"/>
      <c r="Q36" s="593"/>
      <c r="R36" s="182"/>
      <c r="S36" s="261"/>
      <c r="T36" s="487"/>
      <c r="U36" s="588"/>
      <c r="V36" s="487"/>
      <c r="W36" s="601"/>
      <c r="X36" s="4"/>
      <c r="Y36" s="4"/>
      <c r="Z36" s="4"/>
      <c r="AA36" s="4"/>
      <c r="AB36" s="4"/>
    </row>
    <row r="37" ht="12.75" customHeight="1">
      <c r="A37" s="4"/>
      <c r="B37" s="4"/>
      <c r="C37" s="4"/>
      <c r="D37" s="4"/>
      <c r="E37" s="529" t="s">
        <v>213</v>
      </c>
      <c r="F37" s="167"/>
      <c r="G37" s="578" t="s">
        <v>187</v>
      </c>
      <c r="H37" s="579" t="s">
        <v>188</v>
      </c>
      <c r="I37" s="579" t="s">
        <v>189</v>
      </c>
      <c r="J37" s="579" t="s">
        <v>190</v>
      </c>
      <c r="K37" s="580" t="s">
        <v>209</v>
      </c>
      <c r="L37" s="269"/>
      <c r="M37" s="581" t="s">
        <v>192</v>
      </c>
      <c r="N37" s="582"/>
      <c r="O37" s="581" t="s">
        <v>193</v>
      </c>
      <c r="P37" s="582"/>
      <c r="Q37" s="580" t="s">
        <v>205</v>
      </c>
      <c r="R37" s="170"/>
      <c r="S37" s="269"/>
      <c r="T37" s="581" t="s">
        <v>192</v>
      </c>
      <c r="U37" s="582"/>
      <c r="V37" s="581" t="s">
        <v>193</v>
      </c>
      <c r="W37" s="598"/>
      <c r="X37" s="4"/>
      <c r="Y37" s="4"/>
      <c r="Z37" s="4"/>
      <c r="AA37" s="4"/>
      <c r="AB37" s="4"/>
    </row>
    <row r="38" ht="12.75" customHeight="1">
      <c r="A38" s="4"/>
      <c r="B38" s="4"/>
      <c r="C38" s="4"/>
      <c r="D38" s="4"/>
      <c r="E38" s="217"/>
      <c r="G38" s="271"/>
      <c r="H38" s="607"/>
      <c r="I38" s="607"/>
      <c r="J38" s="611"/>
      <c r="K38" s="593" t="s">
        <v>204</v>
      </c>
      <c r="L38" s="261"/>
      <c r="M38" s="487" t="s">
        <v>192</v>
      </c>
      <c r="N38" s="588"/>
      <c r="O38" s="487" t="s">
        <v>193</v>
      </c>
      <c r="P38" s="588"/>
      <c r="Q38" s="593" t="s">
        <v>197</v>
      </c>
      <c r="R38" s="182"/>
      <c r="S38" s="261"/>
      <c r="T38" s="487" t="s">
        <v>46</v>
      </c>
      <c r="U38" s="588"/>
      <c r="V38" s="487" t="s">
        <v>198</v>
      </c>
      <c r="W38" s="601"/>
      <c r="X38" s="4"/>
      <c r="Y38" s="4"/>
      <c r="Z38" s="4"/>
      <c r="AA38" s="4"/>
      <c r="AB38" s="4"/>
    </row>
    <row r="39" ht="12.75" customHeight="1">
      <c r="A39" s="4"/>
      <c r="B39" s="4"/>
      <c r="C39" s="4"/>
      <c r="D39" s="4"/>
      <c r="E39" s="612" t="s">
        <v>240</v>
      </c>
      <c r="F39" s="167"/>
      <c r="G39" s="578" t="s">
        <v>187</v>
      </c>
      <c r="H39" s="579" t="s">
        <v>188</v>
      </c>
      <c r="I39" s="579" t="s">
        <v>189</v>
      </c>
      <c r="J39" s="579" t="s">
        <v>190</v>
      </c>
      <c r="K39" s="613" t="s">
        <v>241</v>
      </c>
      <c r="L39" s="167"/>
      <c r="M39" s="167"/>
      <c r="N39" s="167"/>
      <c r="O39" s="167"/>
      <c r="P39" s="167"/>
      <c r="Q39" s="167"/>
      <c r="R39" s="167"/>
      <c r="S39" s="167"/>
      <c r="T39" s="167"/>
      <c r="U39" s="167"/>
      <c r="V39" s="167"/>
      <c r="W39" s="202"/>
      <c r="X39" s="4"/>
      <c r="Y39" s="4"/>
      <c r="Z39" s="4"/>
      <c r="AA39" s="4"/>
      <c r="AB39" s="4"/>
    </row>
    <row r="40" ht="12.75" customHeight="1">
      <c r="A40" s="4"/>
      <c r="B40" s="4"/>
      <c r="C40" s="4"/>
      <c r="D40" s="4"/>
      <c r="E40" s="217"/>
      <c r="G40" s="271"/>
      <c r="H40" s="607"/>
      <c r="I40" s="614" t="s">
        <v>236</v>
      </c>
      <c r="J40" s="611"/>
      <c r="K40" s="528"/>
      <c r="L40" s="185"/>
      <c r="M40" s="185"/>
      <c r="N40" s="185"/>
      <c r="O40" s="185"/>
      <c r="P40" s="185"/>
      <c r="Q40" s="185"/>
      <c r="R40" s="185"/>
      <c r="S40" s="185"/>
      <c r="T40" s="185"/>
      <c r="U40" s="185"/>
      <c r="V40" s="185"/>
      <c r="W40" s="208"/>
      <c r="X40" s="4"/>
      <c r="Y40" s="4"/>
      <c r="Z40" s="4"/>
      <c r="AA40" s="4"/>
      <c r="AB40" s="4"/>
    </row>
    <row r="41" ht="12.75" customHeight="1">
      <c r="A41" s="4"/>
      <c r="B41" s="4"/>
      <c r="C41" s="4"/>
      <c r="D41" s="4"/>
      <c r="E41" s="615" t="s">
        <v>242</v>
      </c>
      <c r="F41" s="167"/>
      <c r="G41" s="578" t="s">
        <v>187</v>
      </c>
      <c r="H41" s="579" t="s">
        <v>188</v>
      </c>
      <c r="I41" s="579" t="s">
        <v>189</v>
      </c>
      <c r="J41" s="579" t="s">
        <v>190</v>
      </c>
      <c r="K41" s="616" t="s">
        <v>243</v>
      </c>
      <c r="L41" s="167"/>
      <c r="M41" s="167"/>
      <c r="N41" s="167"/>
      <c r="O41" s="167"/>
      <c r="P41" s="167"/>
      <c r="Q41" s="167"/>
      <c r="R41" s="167"/>
      <c r="S41" s="167"/>
      <c r="T41" s="167"/>
      <c r="U41" s="167"/>
      <c r="V41" s="167"/>
      <c r="W41" s="202"/>
      <c r="X41" s="4"/>
      <c r="Y41" s="4"/>
      <c r="Z41" s="4"/>
      <c r="AA41" s="4"/>
      <c r="AB41" s="4"/>
    </row>
    <row r="42" ht="12.75" customHeight="1">
      <c r="A42" s="4"/>
      <c r="B42" s="4"/>
      <c r="C42" s="4"/>
      <c r="D42" s="4"/>
      <c r="E42" s="217"/>
      <c r="G42" s="617" t="s">
        <v>236</v>
      </c>
      <c r="H42" s="607"/>
      <c r="I42" s="607"/>
      <c r="J42" s="611"/>
      <c r="K42" s="528"/>
      <c r="L42" s="185"/>
      <c r="M42" s="185"/>
      <c r="N42" s="185"/>
      <c r="O42" s="185"/>
      <c r="P42" s="185"/>
      <c r="Q42" s="185"/>
      <c r="R42" s="185"/>
      <c r="S42" s="185"/>
      <c r="T42" s="185"/>
      <c r="U42" s="185"/>
      <c r="V42" s="185"/>
      <c r="W42" s="208"/>
      <c r="X42" s="4"/>
      <c r="Y42" s="4"/>
      <c r="Z42" s="4"/>
      <c r="AA42" s="4"/>
      <c r="AB42" s="4"/>
    </row>
    <row r="43" ht="12.75" customHeight="1">
      <c r="A43" s="4"/>
      <c r="B43" s="4"/>
      <c r="C43" s="4"/>
      <c r="D43" s="4"/>
      <c r="E43" s="615" t="s">
        <v>244</v>
      </c>
      <c r="F43" s="167"/>
      <c r="G43" s="578" t="s">
        <v>187</v>
      </c>
      <c r="H43" s="579" t="s">
        <v>188</v>
      </c>
      <c r="I43" s="579" t="s">
        <v>189</v>
      </c>
      <c r="J43" s="579" t="s">
        <v>190</v>
      </c>
      <c r="K43" s="618" t="s">
        <v>245</v>
      </c>
      <c r="L43" s="167"/>
      <c r="M43" s="167"/>
      <c r="N43" s="167"/>
      <c r="O43" s="167"/>
      <c r="P43" s="167"/>
      <c r="Q43" s="167"/>
      <c r="R43" s="167"/>
      <c r="S43" s="167"/>
      <c r="T43" s="167"/>
      <c r="U43" s="167"/>
      <c r="V43" s="167"/>
      <c r="W43" s="202"/>
      <c r="X43" s="4"/>
      <c r="Y43" s="4"/>
      <c r="Z43" s="4"/>
      <c r="AA43" s="4"/>
      <c r="AB43" s="4"/>
    </row>
    <row r="44" ht="12.75" customHeight="1">
      <c r="A44" s="4"/>
      <c r="B44" s="4"/>
      <c r="C44" s="4"/>
      <c r="D44" s="4"/>
      <c r="E44" s="217"/>
      <c r="G44" s="617" t="s">
        <v>236</v>
      </c>
      <c r="H44" s="607"/>
      <c r="I44" s="607"/>
      <c r="J44" s="611"/>
      <c r="K44" s="528"/>
      <c r="L44" s="185"/>
      <c r="M44" s="185"/>
      <c r="N44" s="185"/>
      <c r="O44" s="185"/>
      <c r="P44" s="185"/>
      <c r="Q44" s="185"/>
      <c r="R44" s="185"/>
      <c r="S44" s="185"/>
      <c r="T44" s="185"/>
      <c r="U44" s="185"/>
      <c r="V44" s="185"/>
      <c r="W44" s="208"/>
      <c r="X44" s="4"/>
      <c r="Y44" s="4"/>
      <c r="Z44" s="4"/>
      <c r="AA44" s="4"/>
      <c r="AB44" s="4"/>
    </row>
    <row r="45" ht="12.75" customHeight="1">
      <c r="A45" s="4"/>
      <c r="B45" s="4"/>
      <c r="C45" s="4"/>
      <c r="D45" s="4"/>
      <c r="E45" s="615" t="s">
        <v>246</v>
      </c>
      <c r="F45" s="167"/>
      <c r="G45" s="578" t="s">
        <v>187</v>
      </c>
      <c r="H45" s="579" t="s">
        <v>188</v>
      </c>
      <c r="I45" s="579" t="s">
        <v>189</v>
      </c>
      <c r="J45" s="579" t="s">
        <v>190</v>
      </c>
      <c r="K45" s="618" t="s">
        <v>247</v>
      </c>
      <c r="L45" s="167"/>
      <c r="M45" s="167"/>
      <c r="N45" s="167"/>
      <c r="O45" s="167"/>
      <c r="P45" s="167"/>
      <c r="Q45" s="167"/>
      <c r="R45" s="167"/>
      <c r="S45" s="167"/>
      <c r="T45" s="167"/>
      <c r="U45" s="167"/>
      <c r="V45" s="167"/>
      <c r="W45" s="202"/>
      <c r="X45" s="4"/>
      <c r="Y45" s="4"/>
      <c r="Z45" s="4"/>
      <c r="AA45" s="4"/>
      <c r="AB45" s="4"/>
    </row>
    <row r="46" ht="12.75" customHeight="1">
      <c r="A46" s="4"/>
      <c r="B46" s="4"/>
      <c r="C46" s="4"/>
      <c r="D46" s="4"/>
      <c r="E46" s="217"/>
      <c r="G46" s="617" t="s">
        <v>236</v>
      </c>
      <c r="H46" s="607"/>
      <c r="I46" s="607"/>
      <c r="J46" s="611"/>
      <c r="K46" s="528"/>
      <c r="L46" s="185"/>
      <c r="M46" s="185"/>
      <c r="N46" s="185"/>
      <c r="O46" s="185"/>
      <c r="P46" s="185"/>
      <c r="Q46" s="185"/>
      <c r="R46" s="185"/>
      <c r="S46" s="185"/>
      <c r="T46" s="185"/>
      <c r="U46" s="185"/>
      <c r="V46" s="185"/>
      <c r="W46" s="208"/>
      <c r="X46" s="4"/>
      <c r="Y46" s="4"/>
      <c r="Z46" s="4"/>
      <c r="AA46" s="4"/>
      <c r="AB46" s="4"/>
    </row>
    <row r="47" ht="12.75" customHeight="1">
      <c r="A47" s="4"/>
      <c r="B47" s="4"/>
      <c r="C47" s="4"/>
      <c r="D47" s="4"/>
      <c r="E47" s="529"/>
      <c r="F47" s="167"/>
      <c r="G47" s="578" t="s">
        <v>187</v>
      </c>
      <c r="H47" s="579" t="s">
        <v>188</v>
      </c>
      <c r="I47" s="579" t="s">
        <v>189</v>
      </c>
      <c r="J47" s="579" t="s">
        <v>190</v>
      </c>
      <c r="K47" s="530"/>
      <c r="L47" s="167"/>
      <c r="M47" s="167"/>
      <c r="N47" s="167"/>
      <c r="O47" s="167"/>
      <c r="P47" s="167"/>
      <c r="Q47" s="167"/>
      <c r="R47" s="167"/>
      <c r="S47" s="167"/>
      <c r="T47" s="167"/>
      <c r="U47" s="167"/>
      <c r="V47" s="167"/>
      <c r="W47" s="202"/>
      <c r="X47" s="4"/>
      <c r="Y47" s="4"/>
      <c r="Z47" s="4"/>
      <c r="AA47" s="4"/>
      <c r="AB47" s="4"/>
    </row>
    <row r="48" ht="12.75" customHeight="1">
      <c r="A48" s="4"/>
      <c r="B48" s="4"/>
      <c r="C48" s="4"/>
      <c r="D48" s="4"/>
      <c r="E48" s="228"/>
      <c r="F48" s="185"/>
      <c r="G48" s="559"/>
      <c r="H48" s="607"/>
      <c r="I48" s="607"/>
      <c r="J48" s="619"/>
      <c r="K48" s="528"/>
      <c r="L48" s="185"/>
      <c r="M48" s="185"/>
      <c r="N48" s="185"/>
      <c r="O48" s="185"/>
      <c r="P48" s="185"/>
      <c r="Q48" s="185"/>
      <c r="R48" s="185"/>
      <c r="S48" s="185"/>
      <c r="T48" s="185"/>
      <c r="U48" s="185"/>
      <c r="V48" s="185"/>
      <c r="W48" s="208"/>
      <c r="X48" s="4"/>
      <c r="Y48" s="4"/>
      <c r="Z48" s="4"/>
      <c r="AA48" s="4"/>
      <c r="AB48" s="4"/>
    </row>
    <row r="49" ht="12.75" customHeight="1">
      <c r="A49" s="4"/>
      <c r="B49" s="4"/>
      <c r="C49" s="4"/>
      <c r="D49" s="4"/>
      <c r="E49" s="460"/>
      <c r="F49" s="460"/>
      <c r="G49" s="5"/>
      <c r="H49" s="5"/>
      <c r="I49" s="5"/>
      <c r="J49" s="5"/>
      <c r="K49" s="5"/>
      <c r="L49" s="5"/>
      <c r="M49" s="5"/>
      <c r="N49" s="5"/>
      <c r="O49" s="5"/>
      <c r="P49" s="5"/>
      <c r="Q49" s="5"/>
      <c r="R49" s="5"/>
      <c r="S49" s="5"/>
      <c r="T49" s="5"/>
      <c r="U49" s="5"/>
      <c r="V49" s="5"/>
      <c r="W49" s="5"/>
      <c r="X49" s="4"/>
      <c r="Y49" s="4"/>
      <c r="Z49" s="4"/>
      <c r="AA49" s="4"/>
      <c r="AB49" s="4"/>
    </row>
    <row r="50" ht="51.0" customHeight="1">
      <c r="A50" s="4"/>
      <c r="B50" s="4"/>
      <c r="C50" s="4"/>
      <c r="D50" s="4"/>
      <c r="E50" s="455" t="s">
        <v>214</v>
      </c>
      <c r="F50" s="456"/>
      <c r="G50" s="456"/>
      <c r="H50" s="456"/>
      <c r="I50" s="456"/>
      <c r="J50" s="456"/>
      <c r="K50" s="456"/>
      <c r="L50" s="456"/>
      <c r="M50" s="457"/>
      <c r="N50" s="458" t="s">
        <v>215</v>
      </c>
      <c r="O50" s="456"/>
      <c r="P50" s="456"/>
      <c r="Q50" s="456"/>
      <c r="R50" s="456"/>
      <c r="S50" s="456"/>
      <c r="T50" s="456"/>
      <c r="U50" s="456"/>
      <c r="V50" s="456"/>
      <c r="W50" s="457"/>
      <c r="X50" s="4"/>
      <c r="Y50" s="4"/>
      <c r="Z50" s="4"/>
      <c r="AA50" s="4"/>
      <c r="AB50" s="4"/>
    </row>
    <row r="51" ht="12.75" customHeight="1">
      <c r="A51" s="4"/>
      <c r="B51" s="4"/>
      <c r="C51" s="4"/>
      <c r="D51" s="4"/>
      <c r="E51" s="403" t="s">
        <v>216</v>
      </c>
      <c r="X51" s="4"/>
      <c r="Y51" s="4"/>
      <c r="Z51" s="4"/>
      <c r="AA51" s="4"/>
      <c r="AB51" s="4"/>
    </row>
    <row r="52" ht="12.75" customHeight="1">
      <c r="A52" s="4"/>
      <c r="B52" s="4"/>
      <c r="C52" s="4"/>
      <c r="D52" s="4"/>
      <c r="E52" s="159" t="s">
        <v>217</v>
      </c>
      <c r="F52" s="159"/>
      <c r="G52" s="159"/>
      <c r="H52" s="159"/>
      <c r="I52" s="159"/>
      <c r="J52" s="159"/>
      <c r="K52" s="159"/>
      <c r="L52" s="159"/>
      <c r="M52" s="159"/>
      <c r="N52" s="159"/>
      <c r="O52" s="159"/>
      <c r="P52" s="159"/>
      <c r="Q52" s="159"/>
      <c r="R52" s="159"/>
      <c r="S52" s="159"/>
      <c r="T52" s="159"/>
      <c r="U52" s="159"/>
      <c r="V52" s="159"/>
      <c r="W52" s="159"/>
      <c r="X52" s="4"/>
      <c r="Y52" s="4"/>
      <c r="Z52" s="4"/>
      <c r="AA52" s="4"/>
      <c r="AB52" s="4"/>
    </row>
    <row r="53" ht="12.75" customHeight="1">
      <c r="A53" s="4"/>
      <c r="B53" s="4"/>
      <c r="C53" s="4"/>
      <c r="D53" s="4"/>
      <c r="E53" s="159" t="s">
        <v>218</v>
      </c>
      <c r="F53" s="159"/>
      <c r="G53" s="159"/>
      <c r="H53" s="159"/>
      <c r="I53" s="159"/>
      <c r="J53" s="159"/>
      <c r="K53" s="159"/>
      <c r="L53" s="159"/>
      <c r="M53" s="159"/>
      <c r="N53" s="159"/>
      <c r="O53" s="159"/>
      <c r="P53" s="531" t="s">
        <v>219</v>
      </c>
      <c r="X53" s="4"/>
      <c r="Y53" s="4"/>
      <c r="Z53" s="4"/>
      <c r="AA53" s="4"/>
      <c r="AB53" s="4"/>
    </row>
    <row r="54" ht="17.25" customHeight="1">
      <c r="A54" s="4"/>
      <c r="B54" s="4"/>
      <c r="C54" s="4"/>
      <c r="D54" s="4"/>
      <c r="E54" s="4"/>
      <c r="F54" s="4"/>
      <c r="G54" s="4"/>
      <c r="H54" s="4"/>
      <c r="I54" s="4"/>
      <c r="J54" s="4"/>
      <c r="K54" s="4"/>
      <c r="L54" s="4"/>
      <c r="M54" s="4"/>
      <c r="N54" s="4"/>
      <c r="O54" s="4"/>
      <c r="P54" s="35"/>
      <c r="Q54" s="35"/>
      <c r="R54" s="35"/>
      <c r="S54" s="35"/>
      <c r="T54" s="35"/>
      <c r="U54" s="35"/>
      <c r="V54" s="35"/>
      <c r="W54" s="35"/>
      <c r="X54" s="4"/>
      <c r="Y54" s="4"/>
      <c r="Z54" s="4"/>
      <c r="AA54" s="4"/>
      <c r="AB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107">
    <mergeCell ref="G19:J19"/>
    <mergeCell ref="E21:N21"/>
    <mergeCell ref="E23:F23"/>
    <mergeCell ref="G23:J23"/>
    <mergeCell ref="G25:G26"/>
    <mergeCell ref="J25:J26"/>
    <mergeCell ref="K26:L26"/>
    <mergeCell ref="G31:G32"/>
    <mergeCell ref="H31:H32"/>
    <mergeCell ref="I31:I32"/>
    <mergeCell ref="J31:J32"/>
    <mergeCell ref="K32:L32"/>
    <mergeCell ref="K33:L33"/>
    <mergeCell ref="K34:L34"/>
    <mergeCell ref="K35:L35"/>
    <mergeCell ref="K36:L36"/>
    <mergeCell ref="K37:L37"/>
    <mergeCell ref="K38:L38"/>
    <mergeCell ref="K24:L24"/>
    <mergeCell ref="K25:L25"/>
    <mergeCell ref="K27:L27"/>
    <mergeCell ref="K28:L28"/>
    <mergeCell ref="K29:L29"/>
    <mergeCell ref="K30:L30"/>
    <mergeCell ref="K31:L31"/>
    <mergeCell ref="E24:F26"/>
    <mergeCell ref="E27:F29"/>
    <mergeCell ref="G28:G29"/>
    <mergeCell ref="H28:H29"/>
    <mergeCell ref="I28:I29"/>
    <mergeCell ref="J28:J29"/>
    <mergeCell ref="E30:F32"/>
    <mergeCell ref="E47:F48"/>
    <mergeCell ref="E50:M50"/>
    <mergeCell ref="E33:F34"/>
    <mergeCell ref="E35:F36"/>
    <mergeCell ref="E37:F38"/>
    <mergeCell ref="E39:F40"/>
    <mergeCell ref="E41:F42"/>
    <mergeCell ref="E43:F44"/>
    <mergeCell ref="E45:F46"/>
    <mergeCell ref="Q27:S27"/>
    <mergeCell ref="Q28:S28"/>
    <mergeCell ref="Q29:S29"/>
    <mergeCell ref="Q30:S30"/>
    <mergeCell ref="Q31:S31"/>
    <mergeCell ref="Q32:S32"/>
    <mergeCell ref="Q33:S33"/>
    <mergeCell ref="K43:W44"/>
    <mergeCell ref="K45:W46"/>
    <mergeCell ref="K47:W48"/>
    <mergeCell ref="N50:W50"/>
    <mergeCell ref="E51:W51"/>
    <mergeCell ref="P53:W53"/>
    <mergeCell ref="Q34:S34"/>
    <mergeCell ref="Q35:S35"/>
    <mergeCell ref="Q36:S36"/>
    <mergeCell ref="Q37:S37"/>
    <mergeCell ref="Q38:S38"/>
    <mergeCell ref="K39:W40"/>
    <mergeCell ref="K41:W42"/>
    <mergeCell ref="A1:C3"/>
    <mergeCell ref="E1:W1"/>
    <mergeCell ref="M2:P2"/>
    <mergeCell ref="Q2:R2"/>
    <mergeCell ref="E3:W3"/>
    <mergeCell ref="E4:W4"/>
    <mergeCell ref="E5:W5"/>
    <mergeCell ref="E6:W6"/>
    <mergeCell ref="E7:W7"/>
    <mergeCell ref="E8:W8"/>
    <mergeCell ref="E9:W9"/>
    <mergeCell ref="E11:F11"/>
    <mergeCell ref="G11:W11"/>
    <mergeCell ref="E12:F12"/>
    <mergeCell ref="P12:W12"/>
    <mergeCell ref="G12:K12"/>
    <mergeCell ref="L12:O12"/>
    <mergeCell ref="E13:F13"/>
    <mergeCell ref="G13:K13"/>
    <mergeCell ref="L13:O13"/>
    <mergeCell ref="T13:V13"/>
    <mergeCell ref="E14:F14"/>
    <mergeCell ref="P14:W14"/>
    <mergeCell ref="G14:K14"/>
    <mergeCell ref="L14:O14"/>
    <mergeCell ref="G15:K15"/>
    <mergeCell ref="L15:O15"/>
    <mergeCell ref="P15:W15"/>
    <mergeCell ref="E16:W16"/>
    <mergeCell ref="E17:W17"/>
    <mergeCell ref="E15:F15"/>
    <mergeCell ref="E18:F18"/>
    <mergeCell ref="G18:J18"/>
    <mergeCell ref="K18:M18"/>
    <mergeCell ref="N18:P18"/>
    <mergeCell ref="E19:F19"/>
    <mergeCell ref="K19:M19"/>
    <mergeCell ref="H25:H26"/>
    <mergeCell ref="I25:I26"/>
    <mergeCell ref="Q18:W18"/>
    <mergeCell ref="N19:W19"/>
    <mergeCell ref="O21:W21"/>
    <mergeCell ref="K23:W23"/>
    <mergeCell ref="Q24:S24"/>
    <mergeCell ref="Q25:S25"/>
    <mergeCell ref="Q26:S26"/>
  </mergeCells>
  <printOptions horizontalCentered="1" verticalCentered="1"/>
  <pageMargins bottom="0.39370078740157494" footer="0.0" header="0.0" left="0.39370078740157494" right="0.39370078740157494" top="0.39370078740157494"/>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2012-07-14T03:55:19Z</dcterms:created>
  <dc:creator>株式会社グローバルアリーナ</dc:creator>
</cp:coreProperties>
</file>